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ternet\PodkladyWEBU\ceník\"/>
    </mc:Choice>
  </mc:AlternateContent>
  <bookViews>
    <workbookView xWindow="-111" yWindow="-111" windowWidth="23254" windowHeight="12574"/>
  </bookViews>
  <sheets>
    <sheet name="Ceník KOPOS" sheetId="2" r:id="rId1"/>
    <sheet name="povrchové úpravy" sheetId="3" r:id="rId2"/>
  </sheets>
  <definedNames>
    <definedName name="ELINSTAL">'Ceník KOPOS'!$C$9</definedName>
    <definedName name="CHRANICKY">'Ceník KOPOS'!$C$10</definedName>
    <definedName name="KNS">'Ceník KOPOS'!$C$11</definedName>
    <definedName name="NARADI">'Ceník KOPOS'!$C$12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G18" i="2" s="1"/>
  <c r="F17" i="2"/>
  <c r="G17" i="2" s="1"/>
  <c r="G29" i="2"/>
  <c r="G45" i="2"/>
  <c r="G61" i="2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</calcChain>
</file>

<file path=xl/sharedStrings.xml><?xml version="1.0" encoding="utf-8"?>
<sst xmlns="http://schemas.openxmlformats.org/spreadsheetml/2006/main" count="520" uniqueCount="238">
  <si>
    <t>Popis</t>
  </si>
  <si>
    <t>Prodejní balení</t>
  </si>
  <si>
    <t>m</t>
  </si>
  <si>
    <t>DZCTS 100_VS</t>
  </si>
  <si>
    <t>PODPĚRA C PRO DZI</t>
  </si>
  <si>
    <t>POZINKOVÁNO SENDZIMIR</t>
  </si>
  <si>
    <t>KNS</t>
  </si>
  <si>
    <t>ks</t>
  </si>
  <si>
    <t>1/8/0/480</t>
  </si>
  <si>
    <t>73269098</t>
  </si>
  <si>
    <t>8595568940162</t>
  </si>
  <si>
    <t>DZCTS 150_VS</t>
  </si>
  <si>
    <t>1/0/8/432</t>
  </si>
  <si>
    <t>83024190</t>
  </si>
  <si>
    <t>8595568940483</t>
  </si>
  <si>
    <t>DZCTS 200_VS</t>
  </si>
  <si>
    <t>1/0/8/360</t>
  </si>
  <si>
    <t>8595568940179</t>
  </si>
  <si>
    <t>DZCTS 300_VS</t>
  </si>
  <si>
    <t>1/8/0/304</t>
  </si>
  <si>
    <t>8595568940186</t>
  </si>
  <si>
    <t>DZCZ_VEZ</t>
  </si>
  <si>
    <t>ZÁVĚS STŘEDOVÝ</t>
  </si>
  <si>
    <t>ELEKTROLYTICKY ZINKOVÁNO</t>
  </si>
  <si>
    <t>1/50/0/10800</t>
  </si>
  <si>
    <t>8595568939876</t>
  </si>
  <si>
    <t>DZCZ_VNEZ</t>
  </si>
  <si>
    <t>NEELEKTROLYTICKY ZINKOVÁNO</t>
  </si>
  <si>
    <t>8595568939869</t>
  </si>
  <si>
    <t>DZI 110X150_VEZ</t>
  </si>
  <si>
    <t>ŽLAB DRÁT.S INT.SPOJKOU</t>
  </si>
  <si>
    <t>3/0/6/180</t>
  </si>
  <si>
    <t>73262000</t>
  </si>
  <si>
    <t>8595568939883</t>
  </si>
  <si>
    <t>DZI 110X200_VEZ</t>
  </si>
  <si>
    <t>3/0/6/144</t>
  </si>
  <si>
    <t>8595568939890</t>
  </si>
  <si>
    <t>DZI 110X200_VF</t>
  </si>
  <si>
    <t>PONOREM POZINKOVÁNO</t>
  </si>
  <si>
    <t>8595568939722</t>
  </si>
  <si>
    <t>DZI 110X300_VEZ</t>
  </si>
  <si>
    <t>ELEKTROLYTICKY POZINKOVÁNO</t>
  </si>
  <si>
    <t>3/0/6/90</t>
  </si>
  <si>
    <t>8595568939906</t>
  </si>
  <si>
    <t>DZI 110X300_VF</t>
  </si>
  <si>
    <t>8595568939739</t>
  </si>
  <si>
    <t>DZI 110X400_VEZ</t>
  </si>
  <si>
    <t>ŽLAB DRÁT.S INT SPOJKOU</t>
  </si>
  <si>
    <t>3/0/6/66</t>
  </si>
  <si>
    <t>8595568939913</t>
  </si>
  <si>
    <t>DZI 110X400_VF</t>
  </si>
  <si>
    <t>8595568939746</t>
  </si>
  <si>
    <t>DZI 110X500_VEZ</t>
  </si>
  <si>
    <t>3/0/6/60</t>
  </si>
  <si>
    <t>8595568939920</t>
  </si>
  <si>
    <t>DZI 35X100_VEZ</t>
  </si>
  <si>
    <t>3/0/24/720</t>
  </si>
  <si>
    <t>8595568939760</t>
  </si>
  <si>
    <t>DZI 35X150_VEZ</t>
  </si>
  <si>
    <t>3/0/18/648</t>
  </si>
  <si>
    <t>8595568939777</t>
  </si>
  <si>
    <t>DZI 35X200_VEZ</t>
  </si>
  <si>
    <t>3/0/18/414</t>
  </si>
  <si>
    <t>8595568939784</t>
  </si>
  <si>
    <t>DZI 35X300_VEZ</t>
  </si>
  <si>
    <t>3/0/18/252</t>
  </si>
  <si>
    <t>8595568939791</t>
  </si>
  <si>
    <t>DZI 35X60_VEZ</t>
  </si>
  <si>
    <t>3/0/24/1008</t>
  </si>
  <si>
    <t>8595568939753</t>
  </si>
  <si>
    <t>DZI 60X100_VEZ</t>
  </si>
  <si>
    <t>3/0/24/432</t>
  </si>
  <si>
    <t>8595568939937</t>
  </si>
  <si>
    <t>DZI 60X100_VF</t>
  </si>
  <si>
    <t>8595568939807</t>
  </si>
  <si>
    <t>DZI 60X150_VEZ</t>
  </si>
  <si>
    <t>3/0/18/324</t>
  </si>
  <si>
    <t>8595568939944</t>
  </si>
  <si>
    <t>DZI 60X150_VF</t>
  </si>
  <si>
    <t>3/0/18/342</t>
  </si>
  <si>
    <t>8595568939814</t>
  </si>
  <si>
    <t>DZI 60X200_VEZ</t>
  </si>
  <si>
    <t>3/0/18/270</t>
  </si>
  <si>
    <t>8595568939951</t>
  </si>
  <si>
    <t>DZI 60X200_VF</t>
  </si>
  <si>
    <t>8595568939821</t>
  </si>
  <si>
    <t>DZI 60X300_VEZ</t>
  </si>
  <si>
    <t>3/0/12/144</t>
  </si>
  <si>
    <t>8595568939968</t>
  </si>
  <si>
    <t>DZI 60X300_VF</t>
  </si>
  <si>
    <t>8595568939838</t>
  </si>
  <si>
    <t>DZI 60X400_VEZ</t>
  </si>
  <si>
    <t>3/0/12/108</t>
  </si>
  <si>
    <t>8595568939975</t>
  </si>
  <si>
    <t>DZI 60X400_VF</t>
  </si>
  <si>
    <t>8595568939845</t>
  </si>
  <si>
    <t>DZI 60X500_VEZ</t>
  </si>
  <si>
    <t>ELKTROLYTICKY ZINKOVÁNO</t>
  </si>
  <si>
    <t>3/0/6/96</t>
  </si>
  <si>
    <t>8595568939982</t>
  </si>
  <si>
    <t>DZI 60X60_VEZ</t>
  </si>
  <si>
    <t>3/0/24/816</t>
  </si>
  <si>
    <t>8595568939999</t>
  </si>
  <si>
    <t>DZI 60X60_VF</t>
  </si>
  <si>
    <t>8595568939852</t>
  </si>
  <si>
    <t>DZI 60X600_VEZ</t>
  </si>
  <si>
    <t>3/0/6/84</t>
  </si>
  <si>
    <t>8595568940001</t>
  </si>
  <si>
    <t>DZNP 100_VS</t>
  </si>
  <si>
    <t>PROFIL NOSNÝ PRO DZI</t>
  </si>
  <si>
    <t>1/10/0/2360</t>
  </si>
  <si>
    <t>72169180</t>
  </si>
  <si>
    <t>8595568940025</t>
  </si>
  <si>
    <t>DZNP 150_VS</t>
  </si>
  <si>
    <t>1/10/0/1990</t>
  </si>
  <si>
    <t>8595568940032</t>
  </si>
  <si>
    <t>DZNP 200_VS</t>
  </si>
  <si>
    <t>1/0/10/1290</t>
  </si>
  <si>
    <t>8595568940049</t>
  </si>
  <si>
    <t>DZNP 300_VS</t>
  </si>
  <si>
    <t>1/10/0/1000</t>
  </si>
  <si>
    <t>8595568940056</t>
  </si>
  <si>
    <t>DZNP 400_VS</t>
  </si>
  <si>
    <t>1/10/0/790</t>
  </si>
  <si>
    <t>8595568940063</t>
  </si>
  <si>
    <t>DZNP 500_VS</t>
  </si>
  <si>
    <t>1/10/0/700</t>
  </si>
  <si>
    <t>8595568940070</t>
  </si>
  <si>
    <t>DZNP 600_VS</t>
  </si>
  <si>
    <t>1/10/0/600</t>
  </si>
  <si>
    <t>8595568940087</t>
  </si>
  <si>
    <t>DZS_VEZ</t>
  </si>
  <si>
    <t>SPOJKA</t>
  </si>
  <si>
    <t>1/100/0/12600</t>
  </si>
  <si>
    <t>8595568940100</t>
  </si>
  <si>
    <t>DZS_VNEZ</t>
  </si>
  <si>
    <t>8595568940094</t>
  </si>
  <si>
    <t>DZSSP 1000_VS</t>
  </si>
  <si>
    <t>PROFIL STR.-STĚN. PRO DZI</t>
  </si>
  <si>
    <t>1/4/0/328</t>
  </si>
  <si>
    <t>8595568940193</t>
  </si>
  <si>
    <t>DZSSP 2000_VS</t>
  </si>
  <si>
    <t>1/4/0/164</t>
  </si>
  <si>
    <t>8595568940209</t>
  </si>
  <si>
    <t>DZSSP 3000_VS</t>
  </si>
  <si>
    <t>1/4/0/108</t>
  </si>
  <si>
    <t>8595568940216</t>
  </si>
  <si>
    <t>DZSU_VEZ</t>
  </si>
  <si>
    <t>ŠROUB UPEVŇOVACÍ</t>
  </si>
  <si>
    <t>1/100/0/19800</t>
  </si>
  <si>
    <t>73181595</t>
  </si>
  <si>
    <t>8595568940124</t>
  </si>
  <si>
    <t>DZSU_VNEZ</t>
  </si>
  <si>
    <t>8595568940117</t>
  </si>
  <si>
    <t>DZSZ 100_VS</t>
  </si>
  <si>
    <t>ZÁVĚS STŘEDOVÝ PRO DZI</t>
  </si>
  <si>
    <t>1/2/0/1386</t>
  </si>
  <si>
    <t>8595568940131</t>
  </si>
  <si>
    <t>DZSZ 60_VS</t>
  </si>
  <si>
    <t>1/2/0/1134</t>
  </si>
  <si>
    <t>8595568940148</t>
  </si>
  <si>
    <t>DZZ_VS</t>
  </si>
  <si>
    <t>ZÁVĚS BOČNÍ PRO DZI</t>
  </si>
  <si>
    <t>1/20/460/8280</t>
  </si>
  <si>
    <t>8595568940155</t>
  </si>
  <si>
    <t>INOXDZCZ_VIX</t>
  </si>
  <si>
    <t>ZÁVĚS STŘEDOVÝ NEREZOVÝ</t>
  </si>
  <si>
    <t>NEREZ AISI304</t>
  </si>
  <si>
    <t>8595568940223</t>
  </si>
  <si>
    <t>INOXDZI 60X100_VIX</t>
  </si>
  <si>
    <t>ŽLAB DRÁT.S INT.SPOJ.NER.</t>
  </si>
  <si>
    <t>3/0/24/216</t>
  </si>
  <si>
    <t>8595568940230</t>
  </si>
  <si>
    <t>INOXDZI 60X150_VIX</t>
  </si>
  <si>
    <t>3/0/18/144</t>
  </si>
  <si>
    <t>8595568940247</t>
  </si>
  <si>
    <t>INOXDZI 60X200_VIX</t>
  </si>
  <si>
    <t>3/0/18/108</t>
  </si>
  <si>
    <t>8595568940254</t>
  </si>
  <si>
    <t>INOXDZI 60X300_VIX</t>
  </si>
  <si>
    <t>3/0/18/72</t>
  </si>
  <si>
    <t>8595568940261</t>
  </si>
  <si>
    <t>INOXDZI 60X60_VIX</t>
  </si>
  <si>
    <t>3/0/24/288</t>
  </si>
  <si>
    <t>8595568940278</t>
  </si>
  <si>
    <t>INOXDZS_VIX</t>
  </si>
  <si>
    <t>SPOJKA NEREZOVÁ</t>
  </si>
  <si>
    <t>8595568940292</t>
  </si>
  <si>
    <t>INOXDZSU_VIX</t>
  </si>
  <si>
    <t>ŠROUB UPEVŇOVACÍ NEREZOVÝ</t>
  </si>
  <si>
    <t>8595568940308</t>
  </si>
  <si>
    <t>INOXDZZ_VIX</t>
  </si>
  <si>
    <t>ZÁVĚS BOČNÍ NEREZOVÝ</t>
  </si>
  <si>
    <t>1/20/0/8280</t>
  </si>
  <si>
    <t>8595568940315</t>
  </si>
  <si>
    <t>Položka</t>
  </si>
  <si>
    <t>Název položky</t>
  </si>
  <si>
    <t>Rabatová 
skupina</t>
  </si>
  <si>
    <t>Rabatová 
sleva v %</t>
  </si>
  <si>
    <t>MJ</t>
  </si>
  <si>
    <t>Balení</t>
  </si>
  <si>
    <t>NETTO hmotnost v kg/MJ</t>
  </si>
  <si>
    <t>BRUTTO hmotnost v kg/MJ</t>
  </si>
  <si>
    <t>OBJEM v cm3/MJ</t>
  </si>
  <si>
    <t>Celní kód</t>
  </si>
  <si>
    <t>EAN</t>
  </si>
  <si>
    <t>Násobek</t>
  </si>
  <si>
    <t>Minimálně obj. množs.</t>
  </si>
  <si>
    <t>Změny vyhrazeny, aktuální informace na www.kopos.cz</t>
  </si>
  <si>
    <t>Přesné informace o slevách Vám poskytnou naši obchodní zástupci.</t>
  </si>
  <si>
    <t>Množství výrobku, o které je možné navyšovat objednávky.</t>
  </si>
  <si>
    <t>Platný je vždy ceník s nejnovějším datem platnosti. Všechny ceny jsou bez DPH</t>
  </si>
  <si>
    <t>Minimální objednací množství</t>
  </si>
  <si>
    <t>Minimální množství výrobku, které je možné objednat.</t>
  </si>
  <si>
    <t xml:space="preserve">KOPOS KOLÍN a. s., Havlíčkova 432, 280 02 Kolín </t>
  </si>
  <si>
    <t>Ceny lakovaných produktů KNS platí pro RAL 9010 matná, ostatní na poptávku</t>
  </si>
  <si>
    <t>Množství výrobku v balení.  Za každé rozbalení je účtován manipulační poplatek 150 Kč bez DPH</t>
  </si>
  <si>
    <t>Rabatové skupiny:</t>
  </si>
  <si>
    <t>Elektroinstalační materiál</t>
  </si>
  <si>
    <t>Chráničky</t>
  </si>
  <si>
    <t>Nářadí</t>
  </si>
  <si>
    <t>Cena od 1. 6. 2024 CZK/1000MJ</t>
  </si>
  <si>
    <t>Cena od 1. 6. 2024
po slevě za MJ</t>
  </si>
  <si>
    <t>platnost ceníku od 1. 6. 2024</t>
  </si>
  <si>
    <t>VEZ</t>
  </si>
  <si>
    <t>VF</t>
  </si>
  <si>
    <t>VIX</t>
  </si>
  <si>
    <t>VS</t>
  </si>
  <si>
    <t>VNEZ</t>
  </si>
  <si>
    <t>ZM</t>
  </si>
  <si>
    <t>elektrolyticky zinkované =&gt; do vnitřních prostor</t>
  </si>
  <si>
    <t>žárově zinkováno ponorem =&gt; do vnějších prostor</t>
  </si>
  <si>
    <t>nerez AISI304 =&gt; speciální požadavky, vnitřní i vnější prostory</t>
  </si>
  <si>
    <t>kontinuálně pozinkováno =&gt; do vnitřních prostor</t>
  </si>
  <si>
    <t>neelektolytické zinkování mikrolamelami =&gt; do vnějších prostor</t>
  </si>
  <si>
    <t>Magnelis® =&gt; do vnitřních i vnějších prostor</t>
  </si>
  <si>
    <t>popis povrchové úpravy</t>
  </si>
  <si>
    <t>Elektroinstalační úložný materiál KOPOS KOLÍN a.s. - položky GEMINI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</si>
</sst>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  <charset val="238"/>
    </font>
    <font>
      <sz val="8"/>
      <color indexed="8"/>
      <name val="Tahoma"/>
      <family val="2"/>
      <charset val="238"/>
    </font>
    <font>
      <i/>
      <sz val="8"/>
      <name val="Tahoma"/>
      <family val="2"/>
      <charset val="238"/>
    </font>
    <font>
      <i/>
      <sz val="8"/>
      <color rgb="FF000000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4"/>
      <color rgb="FFFF000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FF0000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/>
    <xf numFmtId="4" fontId="1" fillId="3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right"/>
    </xf>
    <xf numFmtId="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3" fillId="0" borderId="0" xfId="1" applyNumberFormat="1" applyFont="1" applyAlignment="1">
      <alignment vertical="center"/>
    </xf>
    <xf numFmtId="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9" fillId="7" borderId="4" xfId="1" applyFont="1" applyFill="1" applyBorder="1" applyAlignment="1">
      <alignment horizontal="left" vertical="center"/>
    </xf>
    <xf numFmtId="10" fontId="9" fillId="7" borderId="4" xfId="1" applyNumberFormat="1" applyFont="1" applyFill="1" applyBorder="1" applyAlignment="1">
      <alignment horizontal="center" shrinkToFit="1"/>
    </xf>
    <xf numFmtId="0" fontId="9" fillId="7" borderId="0" xfId="1" applyFont="1" applyFill="1" applyAlignment="1">
      <alignment horizontal="left" vertical="center"/>
    </xf>
    <xf numFmtId="10" fontId="9" fillId="7" borderId="0" xfId="1" applyNumberFormat="1" applyFont="1" applyFill="1" applyAlignment="1">
      <alignment horizontal="center" vertical="center"/>
    </xf>
    <xf numFmtId="2" fontId="9" fillId="7" borderId="0" xfId="1" applyNumberFormat="1" applyFont="1" applyFill="1" applyAlignment="1">
      <alignment horizontal="left" vertical="center"/>
    </xf>
    <xf numFmtId="10" fontId="9" fillId="7" borderId="12" xfId="1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right" vertical="center"/>
    </xf>
    <xf numFmtId="2" fontId="9" fillId="7" borderId="14" xfId="1" applyNumberFormat="1" applyFont="1" applyFill="1" applyBorder="1" applyAlignment="1">
      <alignment horizontal="left" vertical="center"/>
    </xf>
    <xf numFmtId="10" fontId="9" fillId="7" borderId="15" xfId="1" applyNumberFormat="1" applyFont="1" applyFill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9" fontId="0" fillId="0" borderId="0" xfId="0" applyNumberFormat="1"/>
    <xf numFmtId="165" fontId="5" fillId="0" borderId="1" xfId="1" applyNumberFormat="1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 readingOrder="1"/>
    </xf>
    <xf numFmtId="0" fontId="7" fillId="0" borderId="0" xfId="1" applyFont="1" applyAlignment="1">
      <alignment horizontal="center" vertical="center" shrinkToFit="1" readingOrder="1"/>
    </xf>
    <xf numFmtId="0" fontId="6" fillId="9" borderId="1" xfId="0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7" borderId="8" xfId="1" applyFont="1" applyFill="1" applyBorder="1" applyAlignment="1">
      <alignment horizontal="center" vertical="center"/>
    </xf>
    <xf numFmtId="0" fontId="8" fillId="7" borderId="13" xfId="1" applyFont="1" applyFill="1" applyBorder="1" applyAlignment="1">
      <alignment horizontal="center" vertical="center"/>
    </xf>
    <xf numFmtId="9" fontId="10" fillId="0" borderId="5" xfId="1" applyNumberFormat="1" applyFont="1" applyBorder="1" applyAlignment="1">
      <alignment horizontal="center" vertical="center" shrinkToFit="1"/>
    </xf>
    <xf numFmtId="9" fontId="10" fillId="0" borderId="6" xfId="1" applyNumberFormat="1" applyFont="1" applyBorder="1" applyAlignment="1">
      <alignment horizontal="center" vertical="center" shrinkToFit="1"/>
    </xf>
    <xf numFmtId="9" fontId="10" fillId="0" borderId="7" xfId="1" applyNumberFormat="1" applyFont="1" applyBorder="1" applyAlignment="1">
      <alignment horizontal="center" vertical="center" shrinkToFit="1"/>
    </xf>
    <xf numFmtId="9" fontId="10" fillId="0" borderId="9" xfId="1" applyNumberFormat="1" applyFont="1" applyBorder="1" applyAlignment="1">
      <alignment horizontal="center" vertical="center" shrinkToFit="1"/>
    </xf>
    <xf numFmtId="9" fontId="10" fillId="0" borderId="10" xfId="1" applyNumberFormat="1" applyFont="1" applyBorder="1" applyAlignment="1">
      <alignment horizontal="center" vertical="center" shrinkToFit="1"/>
    </xf>
    <xf numFmtId="9" fontId="10" fillId="0" borderId="11" xfId="1" applyNumberFormat="1" applyFont="1" applyBorder="1" applyAlignment="1">
      <alignment horizontal="center" vertical="center" shrinkToFit="1"/>
    </xf>
  </cellXfs>
  <cellStyles count="2">
    <cellStyle name="Normální" xfId="0" builtinId="0"/>
    <cellStyle name="Normální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0</xdr:row>
      <xdr:rowOff>46446</xdr:rowOff>
    </xdr:from>
    <xdr:to>
      <xdr:col>2</xdr:col>
      <xdr:colOff>800100</xdr:colOff>
      <xdr:row>5</xdr:row>
      <xdr:rowOff>77270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4B9B0C9-BDE8-4501-8AEB-F0F3B3B75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" y="46446"/>
          <a:ext cx="3996690" cy="1219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workbookViewId="0">
      <selection activeCell="A16" sqref="A16"/>
    </sheetView>
  </sheetViews>
  <sheetFormatPr defaultRowHeight="14.6" x14ac:dyDescent="0.4"/>
  <cols>
    <col min="1" max="1" width="18.23046875" customWidth="1"/>
    <col min="2" max="2" width="29.4609375" customWidth="1"/>
    <col min="3" max="3" width="34.4609375" customWidth="1"/>
    <col min="4" max="4" width="19.23046875" customWidth="1"/>
    <col min="5" max="5" width="10.69140625" customWidth="1"/>
    <col min="7" max="7" width="15.53515625" customWidth="1"/>
    <col min="8" max="8" width="8" customWidth="1"/>
    <col min="9" max="9" width="14.69140625" customWidth="1"/>
    <col min="10" max="10" width="12.3046875" customWidth="1"/>
    <col min="11" max="11" width="13.4609375" customWidth="1"/>
    <col min="13" max="13" width="10.765625" customWidth="1"/>
    <col min="14" max="14" width="14.07421875" customWidth="1"/>
    <col min="16" max="16" width="10.765625" customWidth="1"/>
  </cols>
  <sheetData>
    <row r="1" spans="1:17" x14ac:dyDescent="0.4">
      <c r="D1" s="8"/>
      <c r="E1" s="8"/>
      <c r="F1" s="9"/>
      <c r="G1" s="10"/>
      <c r="H1" s="11"/>
      <c r="I1" s="12"/>
      <c r="J1" s="13"/>
      <c r="K1" s="13"/>
    </row>
    <row r="2" spans="1:17" ht="20.149999999999999" x14ac:dyDescent="0.4">
      <c r="D2" s="33" t="s">
        <v>237</v>
      </c>
      <c r="E2" s="33"/>
      <c r="F2" s="33"/>
      <c r="G2" s="33"/>
      <c r="H2" s="33"/>
      <c r="I2" s="33"/>
      <c r="J2" s="33"/>
      <c r="K2" s="33"/>
      <c r="L2" s="14"/>
    </row>
    <row r="3" spans="1:17" ht="20.149999999999999" x14ac:dyDescent="0.4">
      <c r="D3" s="33"/>
      <c r="E3" s="33"/>
      <c r="F3" s="33"/>
      <c r="G3" s="33"/>
      <c r="H3" s="33"/>
      <c r="I3" s="33"/>
      <c r="J3" s="33"/>
      <c r="K3" s="33"/>
      <c r="L3" s="14"/>
    </row>
    <row r="4" spans="1:17" ht="19.2" customHeight="1" x14ac:dyDescent="0.4">
      <c r="D4" s="34" t="s">
        <v>208</v>
      </c>
      <c r="E4" s="34"/>
      <c r="F4" s="34"/>
      <c r="G4" s="34"/>
      <c r="H4" s="34"/>
      <c r="I4" s="34"/>
      <c r="J4" s="34"/>
      <c r="K4" s="34"/>
    </row>
    <row r="5" spans="1:17" ht="18" customHeight="1" x14ac:dyDescent="0.4">
      <c r="D5" s="30" t="s">
        <v>209</v>
      </c>
      <c r="E5" s="30"/>
      <c r="F5" s="30"/>
      <c r="G5" s="30"/>
      <c r="H5" s="30"/>
      <c r="I5" s="30"/>
      <c r="J5" s="30"/>
      <c r="K5" s="30"/>
      <c r="M5" s="35" t="s">
        <v>206</v>
      </c>
      <c r="N5" s="35"/>
      <c r="O5" s="32" t="s">
        <v>210</v>
      </c>
      <c r="P5" s="32"/>
      <c r="Q5" s="32"/>
    </row>
    <row r="6" spans="1:17" ht="18.649999999999999" customHeight="1" x14ac:dyDescent="0.4">
      <c r="D6" s="30" t="s">
        <v>211</v>
      </c>
      <c r="E6" s="30"/>
      <c r="F6" s="30"/>
      <c r="G6" s="30"/>
      <c r="H6" s="30"/>
      <c r="I6" s="30"/>
      <c r="J6" s="30"/>
      <c r="K6" s="30"/>
      <c r="M6" s="31" t="s">
        <v>212</v>
      </c>
      <c r="N6" s="31"/>
      <c r="O6" s="32" t="s">
        <v>213</v>
      </c>
      <c r="P6" s="32"/>
      <c r="Q6" s="32"/>
    </row>
    <row r="7" spans="1:17" ht="18" customHeight="1" x14ac:dyDescent="0.4">
      <c r="A7" s="36" t="s">
        <v>214</v>
      </c>
      <c r="B7" s="37"/>
      <c r="C7" s="37"/>
      <c r="D7" s="30" t="s">
        <v>215</v>
      </c>
      <c r="E7" s="30"/>
      <c r="F7" s="30"/>
      <c r="G7" s="30"/>
      <c r="H7" s="30"/>
      <c r="I7" s="30"/>
      <c r="J7" s="30"/>
      <c r="K7" s="30"/>
      <c r="M7" s="38" t="s">
        <v>1</v>
      </c>
      <c r="N7" s="38"/>
      <c r="O7" s="32" t="s">
        <v>216</v>
      </c>
      <c r="P7" s="32"/>
      <c r="Q7" s="32"/>
    </row>
    <row r="8" spans="1:17" ht="15" thickBot="1" x14ac:dyDescent="0.45">
      <c r="D8" s="13"/>
      <c r="E8" s="13"/>
      <c r="F8" s="9"/>
      <c r="G8" s="15"/>
      <c r="H8" s="16"/>
      <c r="I8" s="13"/>
    </row>
    <row r="9" spans="1:17" x14ac:dyDescent="0.4">
      <c r="A9" s="39" t="s">
        <v>217</v>
      </c>
      <c r="B9" s="17" t="s">
        <v>218</v>
      </c>
      <c r="C9" s="18">
        <v>0</v>
      </c>
      <c r="D9" s="42" t="s">
        <v>223</v>
      </c>
      <c r="E9" s="43"/>
      <c r="F9" s="43"/>
      <c r="G9" s="43"/>
      <c r="H9" s="43"/>
      <c r="I9" s="43"/>
      <c r="J9" s="43"/>
      <c r="K9" s="44"/>
    </row>
    <row r="10" spans="1:17" ht="15" thickBot="1" x14ac:dyDescent="0.45">
      <c r="A10" s="40"/>
      <c r="B10" s="19" t="s">
        <v>219</v>
      </c>
      <c r="C10" s="20">
        <v>0</v>
      </c>
      <c r="D10" s="45"/>
      <c r="E10" s="46"/>
      <c r="F10" s="46"/>
      <c r="G10" s="46"/>
      <c r="H10" s="46"/>
      <c r="I10" s="46"/>
      <c r="J10" s="46"/>
      <c r="K10" s="47"/>
    </row>
    <row r="11" spans="1:17" x14ac:dyDescent="0.4">
      <c r="A11" s="40"/>
      <c r="B11" s="21" t="s">
        <v>6</v>
      </c>
      <c r="C11" s="22">
        <v>0</v>
      </c>
      <c r="D11" s="13"/>
      <c r="E11" s="13"/>
      <c r="F11" s="23"/>
      <c r="G11" s="10"/>
      <c r="H11" s="11"/>
      <c r="I11" s="13"/>
      <c r="J11" s="13"/>
    </row>
    <row r="12" spans="1:17" x14ac:dyDescent="0.4">
      <c r="A12" s="41"/>
      <c r="B12" s="24" t="s">
        <v>220</v>
      </c>
      <c r="C12" s="25">
        <v>0</v>
      </c>
      <c r="D12" s="13"/>
      <c r="E12" s="13"/>
      <c r="F12" s="23"/>
      <c r="G12" s="10"/>
      <c r="H12" s="11"/>
      <c r="I12" s="13"/>
      <c r="J12" s="13"/>
    </row>
    <row r="16" spans="1:17" ht="43.75" x14ac:dyDescent="0.4">
      <c r="A16" s="1" t="s">
        <v>195</v>
      </c>
      <c r="B16" s="1" t="s">
        <v>196</v>
      </c>
      <c r="C16" s="1" t="s">
        <v>0</v>
      </c>
      <c r="D16" s="2" t="s">
        <v>221</v>
      </c>
      <c r="E16" s="3" t="s">
        <v>197</v>
      </c>
      <c r="F16" s="3" t="s">
        <v>198</v>
      </c>
      <c r="G16" s="2" t="s">
        <v>222</v>
      </c>
      <c r="H16" s="4" t="s">
        <v>199</v>
      </c>
      <c r="I16" s="4" t="s">
        <v>200</v>
      </c>
      <c r="J16" s="4" t="s">
        <v>201</v>
      </c>
      <c r="K16" s="4" t="s">
        <v>202</v>
      </c>
      <c r="L16" s="4" t="s">
        <v>203</v>
      </c>
      <c r="M16" s="4" t="s">
        <v>204</v>
      </c>
      <c r="N16" s="4" t="s">
        <v>205</v>
      </c>
      <c r="O16" s="5" t="s">
        <v>206</v>
      </c>
      <c r="P16" s="6" t="s">
        <v>207</v>
      </c>
      <c r="Q16" s="7" t="s">
        <v>1</v>
      </c>
    </row>
    <row r="17" spans="1:17" x14ac:dyDescent="0.4">
      <c r="A17" t="s">
        <v>3</v>
      </c>
      <c r="B17" t="s">
        <v>4</v>
      </c>
      <c r="C17" t="s">
        <v>5</v>
      </c>
      <c r="D17" s="28">
        <v>289000</v>
      </c>
      <c r="E17" t="s">
        <v>6</v>
      </c>
      <c r="F17" s="29">
        <f>KNS</f>
        <v>0</v>
      </c>
      <c r="G17" s="27">
        <f>(D17-(D17*F17))/1000</f>
        <v>289</v>
      </c>
      <c r="H17" t="s">
        <v>7</v>
      </c>
      <c r="I17" t="s">
        <v>8</v>
      </c>
      <c r="J17" s="26">
        <v>0.51700000000000002</v>
      </c>
      <c r="K17" s="26">
        <v>0.51700000000000002</v>
      </c>
      <c r="L17" s="28">
        <v>1935</v>
      </c>
      <c r="M17" t="s">
        <v>9</v>
      </c>
      <c r="N17" t="s">
        <v>10</v>
      </c>
      <c r="O17">
        <v>1</v>
      </c>
      <c r="P17">
        <v>0</v>
      </c>
      <c r="Q17">
        <v>0</v>
      </c>
    </row>
    <row r="18" spans="1:17" x14ac:dyDescent="0.4">
      <c r="A18" t="s">
        <v>11</v>
      </c>
      <c r="B18" t="s">
        <v>4</v>
      </c>
      <c r="C18" t="s">
        <v>5</v>
      </c>
      <c r="D18" s="28">
        <v>310000</v>
      </c>
      <c r="E18" t="s">
        <v>6</v>
      </c>
      <c r="F18" s="29">
        <f>KNS</f>
        <v>0</v>
      </c>
      <c r="G18" s="27">
        <f t="shared" ref="G18:G75" si="0">(D18-(D18*F18))/1000</f>
        <v>310</v>
      </c>
      <c r="H18" t="s">
        <v>7</v>
      </c>
      <c r="I18" t="s">
        <v>12</v>
      </c>
      <c r="J18" s="26">
        <v>0.55000000000000004</v>
      </c>
      <c r="K18" s="26">
        <v>0.55000000000000004</v>
      </c>
      <c r="L18" s="28">
        <v>2385</v>
      </c>
      <c r="M18" t="s">
        <v>13</v>
      </c>
      <c r="N18" t="s">
        <v>14</v>
      </c>
      <c r="O18">
        <v>1</v>
      </c>
      <c r="P18">
        <v>0</v>
      </c>
      <c r="Q18">
        <v>0</v>
      </c>
    </row>
    <row r="19" spans="1:17" x14ac:dyDescent="0.4">
      <c r="A19" t="s">
        <v>15</v>
      </c>
      <c r="B19" t="s">
        <v>4</v>
      </c>
      <c r="C19" t="s">
        <v>5</v>
      </c>
      <c r="D19" s="28">
        <v>324000</v>
      </c>
      <c r="E19" t="s">
        <v>6</v>
      </c>
      <c r="F19" s="29">
        <f t="shared" ref="F19:F50" si="1">KNS</f>
        <v>0</v>
      </c>
      <c r="G19" s="27">
        <f t="shared" si="0"/>
        <v>324</v>
      </c>
      <c r="H19" t="s">
        <v>7</v>
      </c>
      <c r="I19" t="s">
        <v>16</v>
      </c>
      <c r="J19" s="26">
        <v>0.623</v>
      </c>
      <c r="K19" s="26">
        <v>0.623</v>
      </c>
      <c r="L19" s="28">
        <v>2835</v>
      </c>
      <c r="M19" t="s">
        <v>13</v>
      </c>
      <c r="N19" t="s">
        <v>17</v>
      </c>
      <c r="O19">
        <v>1</v>
      </c>
      <c r="P19">
        <v>0</v>
      </c>
      <c r="Q19">
        <v>0</v>
      </c>
    </row>
    <row r="20" spans="1:17" x14ac:dyDescent="0.4">
      <c r="A20" t="s">
        <v>18</v>
      </c>
      <c r="B20" t="s">
        <v>4</v>
      </c>
      <c r="C20" t="s">
        <v>5</v>
      </c>
      <c r="D20" s="28">
        <v>395000</v>
      </c>
      <c r="E20" t="s">
        <v>6</v>
      </c>
      <c r="F20" s="29">
        <f t="shared" si="1"/>
        <v>0</v>
      </c>
      <c r="G20" s="27">
        <f t="shared" si="0"/>
        <v>395</v>
      </c>
      <c r="H20" t="s">
        <v>7</v>
      </c>
      <c r="I20" t="s">
        <v>19</v>
      </c>
      <c r="J20" s="26">
        <v>0.71399999999999997</v>
      </c>
      <c r="K20" s="26">
        <v>0.71399999999999997</v>
      </c>
      <c r="L20" s="28">
        <v>3735</v>
      </c>
      <c r="M20" t="s">
        <v>13</v>
      </c>
      <c r="N20" t="s">
        <v>20</v>
      </c>
      <c r="O20">
        <v>1</v>
      </c>
      <c r="P20">
        <v>0</v>
      </c>
      <c r="Q20">
        <v>0</v>
      </c>
    </row>
    <row r="21" spans="1:17" x14ac:dyDescent="0.4">
      <c r="A21" t="s">
        <v>21</v>
      </c>
      <c r="B21" t="s">
        <v>22</v>
      </c>
      <c r="C21" t="s">
        <v>23</v>
      </c>
      <c r="D21" s="28">
        <v>28900</v>
      </c>
      <c r="E21" t="s">
        <v>6</v>
      </c>
      <c r="F21" s="29">
        <f t="shared" si="1"/>
        <v>0</v>
      </c>
      <c r="G21" s="27">
        <f t="shared" si="0"/>
        <v>28.9</v>
      </c>
      <c r="H21" t="s">
        <v>7</v>
      </c>
      <c r="I21" t="s">
        <v>24</v>
      </c>
      <c r="J21" s="26">
        <v>3.1E-2</v>
      </c>
      <c r="K21" s="26">
        <v>3.1E-2</v>
      </c>
      <c r="L21" s="28">
        <v>10.5</v>
      </c>
      <c r="M21" t="s">
        <v>9</v>
      </c>
      <c r="N21" t="s">
        <v>25</v>
      </c>
      <c r="O21">
        <v>1</v>
      </c>
      <c r="P21">
        <v>0</v>
      </c>
      <c r="Q21">
        <v>0</v>
      </c>
    </row>
    <row r="22" spans="1:17" x14ac:dyDescent="0.4">
      <c r="A22" t="s">
        <v>26</v>
      </c>
      <c r="B22" t="s">
        <v>22</v>
      </c>
      <c r="C22" t="s">
        <v>27</v>
      </c>
      <c r="D22" s="28">
        <v>28900</v>
      </c>
      <c r="E22" t="s">
        <v>6</v>
      </c>
      <c r="F22" s="29">
        <f t="shared" si="1"/>
        <v>0</v>
      </c>
      <c r="G22" s="27">
        <f t="shared" si="0"/>
        <v>28.9</v>
      </c>
      <c r="H22" t="s">
        <v>7</v>
      </c>
      <c r="I22" t="s">
        <v>24</v>
      </c>
      <c r="J22" s="26">
        <v>3.1E-2</v>
      </c>
      <c r="K22" s="26">
        <v>3.1E-2</v>
      </c>
      <c r="L22" s="28">
        <v>10.5</v>
      </c>
      <c r="M22" t="s">
        <v>9</v>
      </c>
      <c r="N22" t="s">
        <v>28</v>
      </c>
      <c r="O22">
        <v>1</v>
      </c>
      <c r="P22">
        <v>0</v>
      </c>
      <c r="Q22">
        <v>0</v>
      </c>
    </row>
    <row r="23" spans="1:17" x14ac:dyDescent="0.4">
      <c r="A23" t="s">
        <v>29</v>
      </c>
      <c r="B23" t="s">
        <v>30</v>
      </c>
      <c r="C23" t="s">
        <v>23</v>
      </c>
      <c r="D23" s="28">
        <v>421000</v>
      </c>
      <c r="E23" t="s">
        <v>6</v>
      </c>
      <c r="F23" s="29">
        <f t="shared" si="1"/>
        <v>0</v>
      </c>
      <c r="G23" s="27">
        <f t="shared" si="0"/>
        <v>421</v>
      </c>
      <c r="H23" t="s">
        <v>2</v>
      </c>
      <c r="I23" t="s">
        <v>31</v>
      </c>
      <c r="J23" s="26">
        <v>1.33</v>
      </c>
      <c r="K23" s="26">
        <v>1.33</v>
      </c>
      <c r="L23" s="28">
        <v>17024</v>
      </c>
      <c r="M23" t="s">
        <v>32</v>
      </c>
      <c r="N23" t="s">
        <v>33</v>
      </c>
      <c r="O23">
        <v>3</v>
      </c>
      <c r="P23">
        <v>0</v>
      </c>
      <c r="Q23">
        <v>0</v>
      </c>
    </row>
    <row r="24" spans="1:17" x14ac:dyDescent="0.4">
      <c r="A24" t="s">
        <v>34</v>
      </c>
      <c r="B24" t="s">
        <v>30</v>
      </c>
      <c r="C24" t="s">
        <v>23</v>
      </c>
      <c r="D24" s="28">
        <v>511000</v>
      </c>
      <c r="E24" t="s">
        <v>6</v>
      </c>
      <c r="F24" s="29">
        <f t="shared" si="1"/>
        <v>0</v>
      </c>
      <c r="G24" s="27">
        <f t="shared" si="0"/>
        <v>511</v>
      </c>
      <c r="H24" t="s">
        <v>2</v>
      </c>
      <c r="I24" t="s">
        <v>35</v>
      </c>
      <c r="J24" s="26">
        <v>1.61</v>
      </c>
      <c r="K24" s="26">
        <v>1.61</v>
      </c>
      <c r="L24" s="28">
        <v>22624</v>
      </c>
      <c r="M24" t="s">
        <v>32</v>
      </c>
      <c r="N24" t="s">
        <v>36</v>
      </c>
      <c r="O24">
        <v>3</v>
      </c>
      <c r="P24">
        <v>0</v>
      </c>
      <c r="Q24">
        <v>0</v>
      </c>
    </row>
    <row r="25" spans="1:17" x14ac:dyDescent="0.4">
      <c r="A25" t="s">
        <v>37</v>
      </c>
      <c r="B25" t="s">
        <v>30</v>
      </c>
      <c r="C25" t="s">
        <v>38</v>
      </c>
      <c r="D25" s="28">
        <v>728000</v>
      </c>
      <c r="E25" t="s">
        <v>6</v>
      </c>
      <c r="F25" s="29">
        <f t="shared" si="1"/>
        <v>0</v>
      </c>
      <c r="G25" s="27">
        <f t="shared" si="0"/>
        <v>728</v>
      </c>
      <c r="H25" t="s">
        <v>2</v>
      </c>
      <c r="I25" t="s">
        <v>35</v>
      </c>
      <c r="J25" s="26">
        <v>1.85</v>
      </c>
      <c r="K25" s="26">
        <v>1.85</v>
      </c>
      <c r="L25" s="28">
        <v>22624</v>
      </c>
      <c r="M25" t="s">
        <v>32</v>
      </c>
      <c r="N25" t="s">
        <v>39</v>
      </c>
      <c r="O25">
        <v>3</v>
      </c>
      <c r="P25">
        <v>0</v>
      </c>
      <c r="Q25">
        <v>0</v>
      </c>
    </row>
    <row r="26" spans="1:17" x14ac:dyDescent="0.4">
      <c r="A26" t="s">
        <v>40</v>
      </c>
      <c r="B26" t="s">
        <v>30</v>
      </c>
      <c r="C26" t="s">
        <v>41</v>
      </c>
      <c r="D26" s="28">
        <v>668000</v>
      </c>
      <c r="E26" t="s">
        <v>6</v>
      </c>
      <c r="F26" s="29">
        <f t="shared" si="1"/>
        <v>0</v>
      </c>
      <c r="G26" s="27">
        <f t="shared" si="0"/>
        <v>668</v>
      </c>
      <c r="H26" t="s">
        <v>2</v>
      </c>
      <c r="I26" t="s">
        <v>42</v>
      </c>
      <c r="J26" s="26">
        <v>2.1</v>
      </c>
      <c r="K26" s="26">
        <v>2.1</v>
      </c>
      <c r="L26" s="28">
        <v>34126</v>
      </c>
      <c r="M26" t="s">
        <v>32</v>
      </c>
      <c r="N26" t="s">
        <v>43</v>
      </c>
      <c r="O26">
        <v>3</v>
      </c>
      <c r="P26">
        <v>0</v>
      </c>
      <c r="Q26">
        <v>0</v>
      </c>
    </row>
    <row r="27" spans="1:17" x14ac:dyDescent="0.4">
      <c r="A27" t="s">
        <v>44</v>
      </c>
      <c r="B27" t="s">
        <v>30</v>
      </c>
      <c r="C27" t="s">
        <v>38</v>
      </c>
      <c r="D27" s="28">
        <v>951000</v>
      </c>
      <c r="E27" t="s">
        <v>6</v>
      </c>
      <c r="F27" s="29">
        <f t="shared" si="1"/>
        <v>0</v>
      </c>
      <c r="G27" s="27">
        <f t="shared" si="0"/>
        <v>951</v>
      </c>
      <c r="H27" t="s">
        <v>2</v>
      </c>
      <c r="I27" t="s">
        <v>42</v>
      </c>
      <c r="J27" s="26">
        <v>2.42</v>
      </c>
      <c r="K27" s="26">
        <v>2.42</v>
      </c>
      <c r="L27" s="28">
        <v>34126</v>
      </c>
      <c r="M27" t="s">
        <v>32</v>
      </c>
      <c r="N27" t="s">
        <v>45</v>
      </c>
      <c r="O27">
        <v>3</v>
      </c>
      <c r="P27">
        <v>0</v>
      </c>
      <c r="Q27">
        <v>0</v>
      </c>
    </row>
    <row r="28" spans="1:17" x14ac:dyDescent="0.4">
      <c r="A28" t="s">
        <v>46</v>
      </c>
      <c r="B28" t="s">
        <v>47</v>
      </c>
      <c r="C28" t="s">
        <v>23</v>
      </c>
      <c r="D28" s="28">
        <v>832000</v>
      </c>
      <c r="E28" t="s">
        <v>6</v>
      </c>
      <c r="F28" s="29">
        <f t="shared" si="1"/>
        <v>0</v>
      </c>
      <c r="G28" s="27">
        <f t="shared" si="0"/>
        <v>832</v>
      </c>
      <c r="H28" t="s">
        <v>2</v>
      </c>
      <c r="I28" t="s">
        <v>48</v>
      </c>
      <c r="J28" s="26">
        <v>2.71</v>
      </c>
      <c r="K28" s="26">
        <v>2.71</v>
      </c>
      <c r="L28" s="28">
        <v>45426</v>
      </c>
      <c r="M28" t="s">
        <v>32</v>
      </c>
      <c r="N28" t="s">
        <v>49</v>
      </c>
      <c r="O28">
        <v>3</v>
      </c>
      <c r="P28">
        <v>0</v>
      </c>
      <c r="Q28">
        <v>0</v>
      </c>
    </row>
    <row r="29" spans="1:17" x14ac:dyDescent="0.4">
      <c r="A29" t="s">
        <v>50</v>
      </c>
      <c r="B29" t="s">
        <v>30</v>
      </c>
      <c r="C29" t="s">
        <v>38</v>
      </c>
      <c r="D29" s="28">
        <v>1195000</v>
      </c>
      <c r="E29" t="s">
        <v>6</v>
      </c>
      <c r="F29" s="29">
        <f t="shared" si="1"/>
        <v>0</v>
      </c>
      <c r="G29" s="27">
        <f t="shared" si="0"/>
        <v>1195</v>
      </c>
      <c r="H29" t="s">
        <v>2</v>
      </c>
      <c r="I29" t="s">
        <v>48</v>
      </c>
      <c r="J29" s="26">
        <v>3.11</v>
      </c>
      <c r="K29" s="26">
        <v>3.11</v>
      </c>
      <c r="L29" s="28">
        <v>45426</v>
      </c>
      <c r="M29" t="s">
        <v>32</v>
      </c>
      <c r="N29" t="s">
        <v>51</v>
      </c>
      <c r="O29">
        <v>3</v>
      </c>
      <c r="P29">
        <v>0</v>
      </c>
      <c r="Q29">
        <v>0</v>
      </c>
    </row>
    <row r="30" spans="1:17" x14ac:dyDescent="0.4">
      <c r="A30" t="s">
        <v>52</v>
      </c>
      <c r="B30" t="s">
        <v>30</v>
      </c>
      <c r="C30" t="s">
        <v>23</v>
      </c>
      <c r="D30" s="28">
        <v>1096000</v>
      </c>
      <c r="E30" t="s">
        <v>6</v>
      </c>
      <c r="F30" s="29">
        <f t="shared" si="1"/>
        <v>0</v>
      </c>
      <c r="G30" s="27">
        <f t="shared" si="0"/>
        <v>1096</v>
      </c>
      <c r="H30" t="s">
        <v>2</v>
      </c>
      <c r="I30" t="s">
        <v>53</v>
      </c>
      <c r="J30" s="26">
        <v>3.12</v>
      </c>
      <c r="K30" s="26">
        <v>3.12</v>
      </c>
      <c r="L30" s="28">
        <v>56726</v>
      </c>
      <c r="M30" t="s">
        <v>32</v>
      </c>
      <c r="N30" t="s">
        <v>54</v>
      </c>
      <c r="O30">
        <v>3</v>
      </c>
      <c r="P30">
        <v>0</v>
      </c>
      <c r="Q30">
        <v>0</v>
      </c>
    </row>
    <row r="31" spans="1:17" x14ac:dyDescent="0.4">
      <c r="A31" t="s">
        <v>55</v>
      </c>
      <c r="B31" t="s">
        <v>30</v>
      </c>
      <c r="C31" t="s">
        <v>23</v>
      </c>
      <c r="D31" s="28">
        <v>185000</v>
      </c>
      <c r="E31" t="s">
        <v>6</v>
      </c>
      <c r="F31" s="29">
        <f t="shared" si="1"/>
        <v>0</v>
      </c>
      <c r="G31" s="27">
        <f t="shared" si="0"/>
        <v>185</v>
      </c>
      <c r="H31" t="s">
        <v>2</v>
      </c>
      <c r="I31" t="s">
        <v>56</v>
      </c>
      <c r="J31" s="26">
        <v>0.52</v>
      </c>
      <c r="K31" s="26">
        <v>0.52</v>
      </c>
      <c r="L31" s="28">
        <v>3675</v>
      </c>
      <c r="M31" t="s">
        <v>32</v>
      </c>
      <c r="N31" t="s">
        <v>57</v>
      </c>
      <c r="O31">
        <v>3</v>
      </c>
      <c r="P31">
        <v>0</v>
      </c>
      <c r="Q31">
        <v>0</v>
      </c>
    </row>
    <row r="32" spans="1:17" x14ac:dyDescent="0.4">
      <c r="A32" t="s">
        <v>58</v>
      </c>
      <c r="B32" t="s">
        <v>30</v>
      </c>
      <c r="C32" t="s">
        <v>23</v>
      </c>
      <c r="D32" s="28">
        <v>285000</v>
      </c>
      <c r="E32" t="s">
        <v>6</v>
      </c>
      <c r="F32" s="29">
        <f t="shared" si="1"/>
        <v>0</v>
      </c>
      <c r="G32" s="27">
        <f t="shared" si="0"/>
        <v>285</v>
      </c>
      <c r="H32" t="s">
        <v>2</v>
      </c>
      <c r="I32" t="s">
        <v>59</v>
      </c>
      <c r="J32" s="26">
        <v>0.66300000000000003</v>
      </c>
      <c r="K32" s="26">
        <v>0.66300000000000003</v>
      </c>
      <c r="L32" s="28">
        <v>5928</v>
      </c>
      <c r="M32" t="s">
        <v>32</v>
      </c>
      <c r="N32" t="s">
        <v>60</v>
      </c>
      <c r="O32">
        <v>3</v>
      </c>
      <c r="P32">
        <v>0</v>
      </c>
      <c r="Q32">
        <v>0</v>
      </c>
    </row>
    <row r="33" spans="1:17" x14ac:dyDescent="0.4">
      <c r="A33" t="s">
        <v>61</v>
      </c>
      <c r="B33" t="s">
        <v>30</v>
      </c>
      <c r="C33" t="s">
        <v>23</v>
      </c>
      <c r="D33" s="28">
        <v>344000</v>
      </c>
      <c r="E33" t="s">
        <v>6</v>
      </c>
      <c r="F33" s="29">
        <f t="shared" si="1"/>
        <v>0</v>
      </c>
      <c r="G33" s="27">
        <f t="shared" si="0"/>
        <v>344</v>
      </c>
      <c r="H33" t="s">
        <v>2</v>
      </c>
      <c r="I33" t="s">
        <v>62</v>
      </c>
      <c r="J33" s="26">
        <v>0.81</v>
      </c>
      <c r="K33" s="26">
        <v>0.81</v>
      </c>
      <c r="L33" s="28">
        <v>7035</v>
      </c>
      <c r="M33" t="s">
        <v>32</v>
      </c>
      <c r="N33" t="s">
        <v>63</v>
      </c>
      <c r="O33">
        <v>3</v>
      </c>
      <c r="P33">
        <v>0</v>
      </c>
      <c r="Q33">
        <v>0</v>
      </c>
    </row>
    <row r="34" spans="1:17" x14ac:dyDescent="0.4">
      <c r="A34" t="s">
        <v>64</v>
      </c>
      <c r="B34" t="s">
        <v>30</v>
      </c>
      <c r="C34" t="s">
        <v>23</v>
      </c>
      <c r="D34" s="28">
        <v>448000</v>
      </c>
      <c r="E34" t="s">
        <v>6</v>
      </c>
      <c r="F34" s="29">
        <f t="shared" si="1"/>
        <v>0</v>
      </c>
      <c r="G34" s="27">
        <f t="shared" si="0"/>
        <v>448</v>
      </c>
      <c r="H34" t="s">
        <v>2</v>
      </c>
      <c r="I34" t="s">
        <v>65</v>
      </c>
      <c r="J34" s="26">
        <v>1.33</v>
      </c>
      <c r="K34" s="26">
        <v>1.33</v>
      </c>
      <c r="L34" s="28">
        <v>10535</v>
      </c>
      <c r="M34" t="s">
        <v>32</v>
      </c>
      <c r="N34" t="s">
        <v>66</v>
      </c>
      <c r="O34">
        <v>3</v>
      </c>
      <c r="P34">
        <v>0</v>
      </c>
      <c r="Q34">
        <v>0</v>
      </c>
    </row>
    <row r="35" spans="1:17" x14ac:dyDescent="0.4">
      <c r="A35" t="s">
        <v>67</v>
      </c>
      <c r="B35" t="s">
        <v>30</v>
      </c>
      <c r="C35" t="s">
        <v>23</v>
      </c>
      <c r="D35" s="28">
        <v>195000</v>
      </c>
      <c r="E35" t="s">
        <v>6</v>
      </c>
      <c r="F35" s="29">
        <f t="shared" si="1"/>
        <v>0</v>
      </c>
      <c r="G35" s="27">
        <f t="shared" si="0"/>
        <v>195</v>
      </c>
      <c r="H35" t="s">
        <v>2</v>
      </c>
      <c r="I35" t="s">
        <v>68</v>
      </c>
      <c r="J35" s="26">
        <v>0.49</v>
      </c>
      <c r="K35" s="26">
        <v>0.49</v>
      </c>
      <c r="L35" s="28">
        <v>2485</v>
      </c>
      <c r="M35" t="s">
        <v>32</v>
      </c>
      <c r="N35" t="s">
        <v>69</v>
      </c>
      <c r="O35">
        <v>3</v>
      </c>
      <c r="P35">
        <v>0</v>
      </c>
      <c r="Q35">
        <v>0</v>
      </c>
    </row>
    <row r="36" spans="1:17" x14ac:dyDescent="0.4">
      <c r="A36" t="s">
        <v>70</v>
      </c>
      <c r="B36" t="s">
        <v>30</v>
      </c>
      <c r="C36" t="s">
        <v>23</v>
      </c>
      <c r="D36" s="28">
        <v>251000</v>
      </c>
      <c r="E36" t="s">
        <v>6</v>
      </c>
      <c r="F36" s="29">
        <f t="shared" si="1"/>
        <v>0</v>
      </c>
      <c r="G36" s="27">
        <f t="shared" si="0"/>
        <v>251</v>
      </c>
      <c r="H36" t="s">
        <v>2</v>
      </c>
      <c r="I36" t="s">
        <v>71</v>
      </c>
      <c r="J36" s="26">
        <v>0.76</v>
      </c>
      <c r="K36" s="26">
        <v>0.76</v>
      </c>
      <c r="L36" s="28">
        <v>6930</v>
      </c>
      <c r="M36" t="s">
        <v>32</v>
      </c>
      <c r="N36" t="s">
        <v>72</v>
      </c>
      <c r="O36">
        <v>3</v>
      </c>
      <c r="P36">
        <v>0</v>
      </c>
      <c r="Q36">
        <v>0</v>
      </c>
    </row>
    <row r="37" spans="1:17" x14ac:dyDescent="0.4">
      <c r="A37" t="s">
        <v>73</v>
      </c>
      <c r="B37" t="s">
        <v>30</v>
      </c>
      <c r="C37" t="s">
        <v>38</v>
      </c>
      <c r="D37" s="28">
        <v>325000</v>
      </c>
      <c r="E37" t="s">
        <v>6</v>
      </c>
      <c r="F37" s="29">
        <f t="shared" si="1"/>
        <v>0</v>
      </c>
      <c r="G37" s="27">
        <f t="shared" si="0"/>
        <v>325</v>
      </c>
      <c r="H37" t="s">
        <v>2</v>
      </c>
      <c r="I37" t="s">
        <v>71</v>
      </c>
      <c r="J37" s="26">
        <v>0.87</v>
      </c>
      <c r="K37" s="26">
        <v>0.87</v>
      </c>
      <c r="L37" s="28">
        <v>6666</v>
      </c>
      <c r="M37" t="s">
        <v>32</v>
      </c>
      <c r="N37" t="s">
        <v>74</v>
      </c>
      <c r="O37">
        <v>3</v>
      </c>
      <c r="P37">
        <v>0</v>
      </c>
      <c r="Q37">
        <v>0</v>
      </c>
    </row>
    <row r="38" spans="1:17" x14ac:dyDescent="0.4">
      <c r="A38" t="s">
        <v>75</v>
      </c>
      <c r="B38" t="s">
        <v>30</v>
      </c>
      <c r="C38" t="s">
        <v>23</v>
      </c>
      <c r="D38" s="28">
        <v>284000</v>
      </c>
      <c r="E38" t="s">
        <v>6</v>
      </c>
      <c r="F38" s="29">
        <f t="shared" si="1"/>
        <v>0</v>
      </c>
      <c r="G38" s="27">
        <f t="shared" si="0"/>
        <v>284</v>
      </c>
      <c r="H38" t="s">
        <v>2</v>
      </c>
      <c r="I38" t="s">
        <v>76</v>
      </c>
      <c r="J38" s="26">
        <v>0.9</v>
      </c>
      <c r="K38" s="26">
        <v>0.9</v>
      </c>
      <c r="L38" s="28">
        <v>9966</v>
      </c>
      <c r="M38" t="s">
        <v>32</v>
      </c>
      <c r="N38" t="s">
        <v>77</v>
      </c>
      <c r="O38">
        <v>3</v>
      </c>
      <c r="P38">
        <v>0</v>
      </c>
      <c r="Q38">
        <v>0</v>
      </c>
    </row>
    <row r="39" spans="1:17" x14ac:dyDescent="0.4">
      <c r="A39" t="s">
        <v>78</v>
      </c>
      <c r="B39" t="s">
        <v>30</v>
      </c>
      <c r="C39" t="s">
        <v>38</v>
      </c>
      <c r="D39" s="28">
        <v>365000</v>
      </c>
      <c r="E39" t="s">
        <v>6</v>
      </c>
      <c r="F39" s="29">
        <f t="shared" si="1"/>
        <v>0</v>
      </c>
      <c r="G39" s="27">
        <f t="shared" si="0"/>
        <v>365</v>
      </c>
      <c r="H39" t="s">
        <v>2</v>
      </c>
      <c r="I39" t="s">
        <v>79</v>
      </c>
      <c r="J39" s="26">
        <v>1.03</v>
      </c>
      <c r="K39" s="26">
        <v>1.03</v>
      </c>
      <c r="L39" s="28">
        <v>9966</v>
      </c>
      <c r="M39" t="s">
        <v>32</v>
      </c>
      <c r="N39" t="s">
        <v>80</v>
      </c>
      <c r="O39">
        <v>3</v>
      </c>
      <c r="P39">
        <v>0</v>
      </c>
      <c r="Q39">
        <v>0</v>
      </c>
    </row>
    <row r="40" spans="1:17" x14ac:dyDescent="0.4">
      <c r="A40" t="s">
        <v>81</v>
      </c>
      <c r="B40" t="s">
        <v>30</v>
      </c>
      <c r="C40" t="s">
        <v>23</v>
      </c>
      <c r="D40" s="28">
        <v>378000</v>
      </c>
      <c r="E40" t="s">
        <v>6</v>
      </c>
      <c r="F40" s="29">
        <f t="shared" si="1"/>
        <v>0</v>
      </c>
      <c r="G40" s="27">
        <f t="shared" si="0"/>
        <v>378</v>
      </c>
      <c r="H40" t="s">
        <v>2</v>
      </c>
      <c r="I40" t="s">
        <v>82</v>
      </c>
      <c r="J40" s="26">
        <v>1.04</v>
      </c>
      <c r="K40" s="26">
        <v>1.04</v>
      </c>
      <c r="L40" s="28">
        <v>13266</v>
      </c>
      <c r="M40" t="s">
        <v>32</v>
      </c>
      <c r="N40" t="s">
        <v>83</v>
      </c>
      <c r="O40">
        <v>3</v>
      </c>
      <c r="P40">
        <v>0</v>
      </c>
      <c r="Q40">
        <v>0</v>
      </c>
    </row>
    <row r="41" spans="1:17" x14ac:dyDescent="0.4">
      <c r="A41" t="s">
        <v>84</v>
      </c>
      <c r="B41" t="s">
        <v>30</v>
      </c>
      <c r="C41" t="s">
        <v>38</v>
      </c>
      <c r="D41" s="28">
        <v>441000</v>
      </c>
      <c r="E41" t="s">
        <v>6</v>
      </c>
      <c r="F41" s="29">
        <f t="shared" si="1"/>
        <v>0</v>
      </c>
      <c r="G41" s="27">
        <f t="shared" si="0"/>
        <v>441</v>
      </c>
      <c r="H41" t="s">
        <v>2</v>
      </c>
      <c r="I41" t="s">
        <v>82</v>
      </c>
      <c r="J41" s="26">
        <v>1.2</v>
      </c>
      <c r="K41" s="26">
        <v>1.2</v>
      </c>
      <c r="L41" s="28">
        <v>13266</v>
      </c>
      <c r="M41" t="s">
        <v>32</v>
      </c>
      <c r="N41" t="s">
        <v>85</v>
      </c>
      <c r="O41">
        <v>3</v>
      </c>
      <c r="P41">
        <v>0</v>
      </c>
      <c r="Q41">
        <v>0</v>
      </c>
    </row>
    <row r="42" spans="1:17" x14ac:dyDescent="0.4">
      <c r="A42" t="s">
        <v>86</v>
      </c>
      <c r="B42" t="s">
        <v>30</v>
      </c>
      <c r="C42" t="s">
        <v>23</v>
      </c>
      <c r="D42" s="28">
        <v>518000</v>
      </c>
      <c r="E42" t="s">
        <v>6</v>
      </c>
      <c r="F42" s="29">
        <f t="shared" si="1"/>
        <v>0</v>
      </c>
      <c r="G42" s="27">
        <f t="shared" si="0"/>
        <v>518</v>
      </c>
      <c r="H42" t="s">
        <v>2</v>
      </c>
      <c r="I42" t="s">
        <v>87</v>
      </c>
      <c r="J42" s="26">
        <v>1.61</v>
      </c>
      <c r="K42" s="26">
        <v>1.61</v>
      </c>
      <c r="L42" s="28">
        <v>19866</v>
      </c>
      <c r="M42" t="s">
        <v>32</v>
      </c>
      <c r="N42" t="s">
        <v>88</v>
      </c>
      <c r="O42">
        <v>3</v>
      </c>
      <c r="P42">
        <v>0</v>
      </c>
      <c r="Q42">
        <v>0</v>
      </c>
    </row>
    <row r="43" spans="1:17" x14ac:dyDescent="0.4">
      <c r="A43" t="s">
        <v>89</v>
      </c>
      <c r="B43" t="s">
        <v>30</v>
      </c>
      <c r="C43" t="s">
        <v>38</v>
      </c>
      <c r="D43" s="28">
        <v>677000</v>
      </c>
      <c r="E43" t="s">
        <v>6</v>
      </c>
      <c r="F43" s="29">
        <f t="shared" si="1"/>
        <v>0</v>
      </c>
      <c r="G43" s="27">
        <f t="shared" si="0"/>
        <v>677</v>
      </c>
      <c r="H43" t="s">
        <v>2</v>
      </c>
      <c r="I43" t="s">
        <v>87</v>
      </c>
      <c r="J43" s="26">
        <v>1.71</v>
      </c>
      <c r="K43" s="26">
        <v>1.71</v>
      </c>
      <c r="L43" s="28">
        <v>19866</v>
      </c>
      <c r="M43" t="s">
        <v>32</v>
      </c>
      <c r="N43" t="s">
        <v>90</v>
      </c>
      <c r="O43">
        <v>3</v>
      </c>
      <c r="P43">
        <v>0</v>
      </c>
      <c r="Q43">
        <v>0</v>
      </c>
    </row>
    <row r="44" spans="1:17" x14ac:dyDescent="0.4">
      <c r="A44" t="s">
        <v>91</v>
      </c>
      <c r="B44" t="s">
        <v>30</v>
      </c>
      <c r="C44" t="s">
        <v>23</v>
      </c>
      <c r="D44" s="28">
        <v>716000</v>
      </c>
      <c r="E44" t="s">
        <v>6</v>
      </c>
      <c r="F44" s="29">
        <f t="shared" si="1"/>
        <v>0</v>
      </c>
      <c r="G44" s="27">
        <f t="shared" si="0"/>
        <v>716</v>
      </c>
      <c r="H44" t="s">
        <v>2</v>
      </c>
      <c r="I44" t="s">
        <v>92</v>
      </c>
      <c r="J44" s="26">
        <v>2.1</v>
      </c>
      <c r="K44" s="26">
        <v>2.1</v>
      </c>
      <c r="L44" s="28">
        <v>26466</v>
      </c>
      <c r="M44" t="s">
        <v>32</v>
      </c>
      <c r="N44" t="s">
        <v>93</v>
      </c>
      <c r="O44">
        <v>3</v>
      </c>
      <c r="P44">
        <v>0</v>
      </c>
      <c r="Q44">
        <v>0</v>
      </c>
    </row>
    <row r="45" spans="1:17" x14ac:dyDescent="0.4">
      <c r="A45" t="s">
        <v>94</v>
      </c>
      <c r="B45" t="s">
        <v>30</v>
      </c>
      <c r="C45" t="s">
        <v>38</v>
      </c>
      <c r="D45" s="28">
        <v>865000</v>
      </c>
      <c r="E45" t="s">
        <v>6</v>
      </c>
      <c r="F45" s="29">
        <f t="shared" si="1"/>
        <v>0</v>
      </c>
      <c r="G45" s="27">
        <f t="shared" si="0"/>
        <v>865</v>
      </c>
      <c r="H45" t="s">
        <v>2</v>
      </c>
      <c r="I45" t="s">
        <v>92</v>
      </c>
      <c r="J45" s="26">
        <v>2.42</v>
      </c>
      <c r="K45" s="26">
        <v>2.42</v>
      </c>
      <c r="L45" s="28">
        <v>26466</v>
      </c>
      <c r="M45" t="s">
        <v>32</v>
      </c>
      <c r="N45" t="s">
        <v>95</v>
      </c>
      <c r="O45">
        <v>3</v>
      </c>
      <c r="P45">
        <v>0</v>
      </c>
      <c r="Q45">
        <v>0</v>
      </c>
    </row>
    <row r="46" spans="1:17" x14ac:dyDescent="0.4">
      <c r="A46" t="s">
        <v>96</v>
      </c>
      <c r="B46" t="s">
        <v>30</v>
      </c>
      <c r="C46" t="s">
        <v>97</v>
      </c>
      <c r="D46" s="28">
        <v>978000</v>
      </c>
      <c r="E46" t="s">
        <v>6</v>
      </c>
      <c r="F46" s="29">
        <f t="shared" si="1"/>
        <v>0</v>
      </c>
      <c r="G46" s="27">
        <f t="shared" si="0"/>
        <v>978</v>
      </c>
      <c r="H46" t="s">
        <v>2</v>
      </c>
      <c r="I46" t="s">
        <v>98</v>
      </c>
      <c r="J46" s="26">
        <v>2.71</v>
      </c>
      <c r="K46" s="26">
        <v>2.71</v>
      </c>
      <c r="L46" s="28">
        <v>33066</v>
      </c>
      <c r="M46" t="s">
        <v>32</v>
      </c>
      <c r="N46" t="s">
        <v>99</v>
      </c>
      <c r="O46">
        <v>3</v>
      </c>
      <c r="P46">
        <v>0</v>
      </c>
      <c r="Q46">
        <v>0</v>
      </c>
    </row>
    <row r="47" spans="1:17" x14ac:dyDescent="0.4">
      <c r="A47" t="s">
        <v>100</v>
      </c>
      <c r="B47" t="s">
        <v>30</v>
      </c>
      <c r="C47" t="s">
        <v>23</v>
      </c>
      <c r="D47" s="28">
        <v>218000</v>
      </c>
      <c r="E47" t="s">
        <v>6</v>
      </c>
      <c r="F47" s="29">
        <f t="shared" si="1"/>
        <v>0</v>
      </c>
      <c r="G47" s="27">
        <f t="shared" si="0"/>
        <v>218</v>
      </c>
      <c r="H47" t="s">
        <v>2</v>
      </c>
      <c r="I47" t="s">
        <v>101</v>
      </c>
      <c r="J47" s="26">
        <v>0.71</v>
      </c>
      <c r="K47" s="26">
        <v>0.71</v>
      </c>
      <c r="L47" s="28">
        <v>3366</v>
      </c>
      <c r="M47" t="s">
        <v>32</v>
      </c>
      <c r="N47" t="s">
        <v>102</v>
      </c>
      <c r="O47">
        <v>3</v>
      </c>
      <c r="P47">
        <v>0</v>
      </c>
      <c r="Q47">
        <v>0</v>
      </c>
    </row>
    <row r="48" spans="1:17" x14ac:dyDescent="0.4">
      <c r="A48" t="s">
        <v>103</v>
      </c>
      <c r="B48" t="s">
        <v>30</v>
      </c>
      <c r="C48" t="s">
        <v>38</v>
      </c>
      <c r="D48" s="28">
        <v>299000</v>
      </c>
      <c r="E48" t="s">
        <v>6</v>
      </c>
      <c r="F48" s="29">
        <f t="shared" si="1"/>
        <v>0</v>
      </c>
      <c r="G48" s="27">
        <f t="shared" si="0"/>
        <v>299</v>
      </c>
      <c r="H48" t="s">
        <v>2</v>
      </c>
      <c r="I48" t="s">
        <v>101</v>
      </c>
      <c r="J48" s="26">
        <v>0.82</v>
      </c>
      <c r="K48" s="26">
        <v>0.82</v>
      </c>
      <c r="L48" s="28">
        <v>12240</v>
      </c>
      <c r="M48" t="s">
        <v>32</v>
      </c>
      <c r="N48" t="s">
        <v>104</v>
      </c>
      <c r="O48">
        <v>3</v>
      </c>
      <c r="P48">
        <v>0</v>
      </c>
      <c r="Q48">
        <v>0</v>
      </c>
    </row>
    <row r="49" spans="1:17" x14ac:dyDescent="0.4">
      <c r="A49" t="s">
        <v>105</v>
      </c>
      <c r="B49" t="s">
        <v>30</v>
      </c>
      <c r="C49" t="s">
        <v>23</v>
      </c>
      <c r="D49" s="28">
        <v>1067000</v>
      </c>
      <c r="E49" t="s">
        <v>6</v>
      </c>
      <c r="F49" s="29">
        <f t="shared" si="1"/>
        <v>0</v>
      </c>
      <c r="G49" s="27">
        <f t="shared" si="0"/>
        <v>1067</v>
      </c>
      <c r="H49" t="s">
        <v>2</v>
      </c>
      <c r="I49" t="s">
        <v>106</v>
      </c>
      <c r="J49" s="26">
        <v>3.1150000000000002</v>
      </c>
      <c r="K49" s="26">
        <v>3.1150000000000002</v>
      </c>
      <c r="L49" s="28">
        <v>39130</v>
      </c>
      <c r="M49" t="s">
        <v>32</v>
      </c>
      <c r="N49" t="s">
        <v>107</v>
      </c>
      <c r="O49">
        <v>3</v>
      </c>
      <c r="P49">
        <v>0</v>
      </c>
      <c r="Q49">
        <v>0</v>
      </c>
    </row>
    <row r="50" spans="1:17" x14ac:dyDescent="0.4">
      <c r="A50" t="s">
        <v>108</v>
      </c>
      <c r="B50" t="s">
        <v>109</v>
      </c>
      <c r="C50" t="s">
        <v>5</v>
      </c>
      <c r="D50" s="28">
        <v>123000</v>
      </c>
      <c r="E50" t="s">
        <v>6</v>
      </c>
      <c r="F50" s="29">
        <f t="shared" si="1"/>
        <v>0</v>
      </c>
      <c r="G50" s="27">
        <f t="shared" si="0"/>
        <v>123</v>
      </c>
      <c r="H50" t="s">
        <v>7</v>
      </c>
      <c r="I50" t="s">
        <v>110</v>
      </c>
      <c r="J50" s="26">
        <v>0.21099999999999999</v>
      </c>
      <c r="K50" s="26">
        <v>0.21099999999999999</v>
      </c>
      <c r="L50" s="28">
        <v>287.5</v>
      </c>
      <c r="M50" t="s">
        <v>111</v>
      </c>
      <c r="N50" t="s">
        <v>112</v>
      </c>
      <c r="O50">
        <v>1</v>
      </c>
      <c r="P50">
        <v>0</v>
      </c>
      <c r="Q50">
        <v>0</v>
      </c>
    </row>
    <row r="51" spans="1:17" x14ac:dyDescent="0.4">
      <c r="A51" t="s">
        <v>113</v>
      </c>
      <c r="B51" t="s">
        <v>109</v>
      </c>
      <c r="C51" t="s">
        <v>5</v>
      </c>
      <c r="D51" s="28">
        <v>140000</v>
      </c>
      <c r="E51" t="s">
        <v>6</v>
      </c>
      <c r="F51" s="29">
        <f t="shared" ref="F51:F75" si="2">KNS</f>
        <v>0</v>
      </c>
      <c r="G51" s="27">
        <f t="shared" si="0"/>
        <v>140</v>
      </c>
      <c r="H51" t="s">
        <v>7</v>
      </c>
      <c r="I51" t="s">
        <v>114</v>
      </c>
      <c r="J51" s="26">
        <v>0.251</v>
      </c>
      <c r="K51" s="26">
        <v>0.251</v>
      </c>
      <c r="L51" s="28">
        <v>345</v>
      </c>
      <c r="M51" t="s">
        <v>111</v>
      </c>
      <c r="N51" t="s">
        <v>115</v>
      </c>
      <c r="O51">
        <v>1</v>
      </c>
      <c r="P51">
        <v>0</v>
      </c>
      <c r="Q51">
        <v>0</v>
      </c>
    </row>
    <row r="52" spans="1:17" x14ac:dyDescent="0.4">
      <c r="A52" t="s">
        <v>116</v>
      </c>
      <c r="B52" t="s">
        <v>109</v>
      </c>
      <c r="C52" t="s">
        <v>5</v>
      </c>
      <c r="D52" s="28">
        <v>173000</v>
      </c>
      <c r="E52" t="s">
        <v>6</v>
      </c>
      <c r="F52" s="29">
        <f t="shared" si="2"/>
        <v>0</v>
      </c>
      <c r="G52" s="27">
        <f t="shared" si="0"/>
        <v>173</v>
      </c>
      <c r="H52" t="s">
        <v>7</v>
      </c>
      <c r="I52" t="s">
        <v>117</v>
      </c>
      <c r="J52" s="26">
        <v>0.38600000000000001</v>
      </c>
      <c r="K52" s="26">
        <v>0.38600000000000001</v>
      </c>
      <c r="L52" s="28">
        <v>402.5</v>
      </c>
      <c r="M52" t="s">
        <v>111</v>
      </c>
      <c r="N52" t="s">
        <v>118</v>
      </c>
      <c r="O52">
        <v>1</v>
      </c>
      <c r="P52">
        <v>0</v>
      </c>
      <c r="Q52">
        <v>0</v>
      </c>
    </row>
    <row r="53" spans="1:17" x14ac:dyDescent="0.4">
      <c r="A53" t="s">
        <v>119</v>
      </c>
      <c r="B53" t="s">
        <v>109</v>
      </c>
      <c r="C53" t="s">
        <v>5</v>
      </c>
      <c r="D53" s="28">
        <v>233000</v>
      </c>
      <c r="E53" t="s">
        <v>6</v>
      </c>
      <c r="F53" s="29">
        <f t="shared" si="2"/>
        <v>0</v>
      </c>
      <c r="G53" s="27">
        <f t="shared" si="0"/>
        <v>233</v>
      </c>
      <c r="H53" t="s">
        <v>7</v>
      </c>
      <c r="I53" t="s">
        <v>120</v>
      </c>
      <c r="J53" s="26">
        <v>0.496</v>
      </c>
      <c r="K53" s="26">
        <v>0.496</v>
      </c>
      <c r="L53" s="28">
        <v>517.5</v>
      </c>
      <c r="M53" t="s">
        <v>111</v>
      </c>
      <c r="N53" t="s">
        <v>121</v>
      </c>
      <c r="O53">
        <v>1</v>
      </c>
      <c r="P53">
        <v>0</v>
      </c>
      <c r="Q53">
        <v>0</v>
      </c>
    </row>
    <row r="54" spans="1:17" x14ac:dyDescent="0.4">
      <c r="A54" t="s">
        <v>122</v>
      </c>
      <c r="B54" t="s">
        <v>109</v>
      </c>
      <c r="C54" t="s">
        <v>5</v>
      </c>
      <c r="D54" s="28">
        <v>268000</v>
      </c>
      <c r="E54" t="s">
        <v>6</v>
      </c>
      <c r="F54" s="29">
        <f t="shared" si="2"/>
        <v>0</v>
      </c>
      <c r="G54" s="27">
        <f t="shared" si="0"/>
        <v>268</v>
      </c>
      <c r="H54" t="s">
        <v>7</v>
      </c>
      <c r="I54" t="s">
        <v>123</v>
      </c>
      <c r="J54" s="26">
        <v>0.63200000000000001</v>
      </c>
      <c r="K54" s="26">
        <v>0.63200000000000001</v>
      </c>
      <c r="L54" s="28">
        <v>632.5</v>
      </c>
      <c r="M54" t="s">
        <v>111</v>
      </c>
      <c r="N54" t="s">
        <v>124</v>
      </c>
      <c r="O54">
        <v>1</v>
      </c>
      <c r="P54">
        <v>0</v>
      </c>
      <c r="Q54">
        <v>0</v>
      </c>
    </row>
    <row r="55" spans="1:17" x14ac:dyDescent="0.4">
      <c r="A55" t="s">
        <v>125</v>
      </c>
      <c r="B55" t="s">
        <v>109</v>
      </c>
      <c r="C55" t="s">
        <v>5</v>
      </c>
      <c r="D55" s="28">
        <v>301000</v>
      </c>
      <c r="E55" t="s">
        <v>6</v>
      </c>
      <c r="F55" s="29">
        <f t="shared" si="2"/>
        <v>0</v>
      </c>
      <c r="G55" s="27">
        <f t="shared" si="0"/>
        <v>301</v>
      </c>
      <c r="H55" t="s">
        <v>7</v>
      </c>
      <c r="I55" t="s">
        <v>126</v>
      </c>
      <c r="J55" s="26">
        <v>0.71299999999999997</v>
      </c>
      <c r="K55" s="26">
        <v>0.71299999999999997</v>
      </c>
      <c r="L55" s="28">
        <v>747.5</v>
      </c>
      <c r="M55" t="s">
        <v>111</v>
      </c>
      <c r="N55" t="s">
        <v>127</v>
      </c>
      <c r="O55">
        <v>1</v>
      </c>
      <c r="P55">
        <v>0</v>
      </c>
      <c r="Q55">
        <v>0</v>
      </c>
    </row>
    <row r="56" spans="1:17" x14ac:dyDescent="0.4">
      <c r="A56" t="s">
        <v>128</v>
      </c>
      <c r="B56" t="s">
        <v>109</v>
      </c>
      <c r="C56" t="s">
        <v>5</v>
      </c>
      <c r="D56" s="28">
        <v>348000</v>
      </c>
      <c r="E56" t="s">
        <v>6</v>
      </c>
      <c r="F56" s="29">
        <f t="shared" si="2"/>
        <v>0</v>
      </c>
      <c r="G56" s="27">
        <f t="shared" si="0"/>
        <v>348</v>
      </c>
      <c r="H56" t="s">
        <v>7</v>
      </c>
      <c r="I56" t="s">
        <v>129</v>
      </c>
      <c r="J56" s="26">
        <v>0.82199999999999995</v>
      </c>
      <c r="K56" s="26">
        <v>0.82199999999999995</v>
      </c>
      <c r="L56" s="28">
        <v>862.5</v>
      </c>
      <c r="M56" t="s">
        <v>111</v>
      </c>
      <c r="N56" t="s">
        <v>130</v>
      </c>
      <c r="O56">
        <v>1</v>
      </c>
      <c r="P56">
        <v>0</v>
      </c>
      <c r="Q56">
        <v>0</v>
      </c>
    </row>
    <row r="57" spans="1:17" x14ac:dyDescent="0.4">
      <c r="A57" t="s">
        <v>131</v>
      </c>
      <c r="B57" t="s">
        <v>132</v>
      </c>
      <c r="C57" t="s">
        <v>23</v>
      </c>
      <c r="D57" s="28">
        <v>28000</v>
      </c>
      <c r="E57" t="s">
        <v>6</v>
      </c>
      <c r="F57" s="29">
        <f t="shared" si="2"/>
        <v>0</v>
      </c>
      <c r="G57" s="27">
        <f t="shared" si="0"/>
        <v>28</v>
      </c>
      <c r="H57" t="s">
        <v>7</v>
      </c>
      <c r="I57" t="s">
        <v>133</v>
      </c>
      <c r="J57" s="26">
        <v>2.7E-2</v>
      </c>
      <c r="K57" s="26">
        <v>2.7E-2</v>
      </c>
      <c r="L57" s="28">
        <v>15</v>
      </c>
      <c r="M57" t="s">
        <v>9</v>
      </c>
      <c r="N57" t="s">
        <v>134</v>
      </c>
      <c r="O57">
        <v>1</v>
      </c>
      <c r="P57">
        <v>0</v>
      </c>
      <c r="Q57">
        <v>100</v>
      </c>
    </row>
    <row r="58" spans="1:17" x14ac:dyDescent="0.4">
      <c r="A58" t="s">
        <v>135</v>
      </c>
      <c r="B58" t="s">
        <v>132</v>
      </c>
      <c r="C58" t="s">
        <v>27</v>
      </c>
      <c r="D58" s="28">
        <v>28000</v>
      </c>
      <c r="E58" t="s">
        <v>6</v>
      </c>
      <c r="F58" s="29">
        <f t="shared" si="2"/>
        <v>0</v>
      </c>
      <c r="G58" s="27">
        <f t="shared" si="0"/>
        <v>28</v>
      </c>
      <c r="H58" t="s">
        <v>7</v>
      </c>
      <c r="I58" t="s">
        <v>133</v>
      </c>
      <c r="J58" s="26">
        <v>2.7E-2</v>
      </c>
      <c r="K58" s="26">
        <v>2.7E-2</v>
      </c>
      <c r="L58" s="28">
        <v>15</v>
      </c>
      <c r="M58" t="s">
        <v>9</v>
      </c>
      <c r="N58" t="s">
        <v>136</v>
      </c>
      <c r="O58">
        <v>1</v>
      </c>
      <c r="P58">
        <v>0</v>
      </c>
      <c r="Q58">
        <v>100</v>
      </c>
    </row>
    <row r="59" spans="1:17" x14ac:dyDescent="0.4">
      <c r="A59" t="s">
        <v>137</v>
      </c>
      <c r="B59" t="s">
        <v>138</v>
      </c>
      <c r="C59" t="s">
        <v>5</v>
      </c>
      <c r="D59" s="28">
        <v>1609000</v>
      </c>
      <c r="E59" t="s">
        <v>6</v>
      </c>
      <c r="F59" s="29">
        <f t="shared" si="2"/>
        <v>0</v>
      </c>
      <c r="G59" s="27">
        <f t="shared" si="0"/>
        <v>1609</v>
      </c>
      <c r="H59" t="s">
        <v>7</v>
      </c>
      <c r="I59" t="s">
        <v>139</v>
      </c>
      <c r="J59" s="26">
        <v>1.5129999999999999</v>
      </c>
      <c r="K59" s="26">
        <v>1.5129999999999999</v>
      </c>
      <c r="L59" s="28">
        <v>2130</v>
      </c>
      <c r="M59" t="s">
        <v>111</v>
      </c>
      <c r="N59" t="s">
        <v>140</v>
      </c>
      <c r="O59">
        <v>1</v>
      </c>
      <c r="P59">
        <v>0</v>
      </c>
      <c r="Q59">
        <v>0</v>
      </c>
    </row>
    <row r="60" spans="1:17" x14ac:dyDescent="0.4">
      <c r="A60" t="s">
        <v>141</v>
      </c>
      <c r="B60" t="s">
        <v>138</v>
      </c>
      <c r="C60" t="s">
        <v>5</v>
      </c>
      <c r="D60" s="28">
        <v>2937000</v>
      </c>
      <c r="E60" t="s">
        <v>6</v>
      </c>
      <c r="F60" s="29">
        <f t="shared" si="2"/>
        <v>0</v>
      </c>
      <c r="G60" s="27">
        <f t="shared" si="0"/>
        <v>2937</v>
      </c>
      <c r="H60" t="s">
        <v>7</v>
      </c>
      <c r="I60" t="s">
        <v>142</v>
      </c>
      <c r="J60" s="26">
        <v>3.0270000000000001</v>
      </c>
      <c r="K60" s="26">
        <v>3.0270000000000001</v>
      </c>
      <c r="L60" s="28">
        <v>4260</v>
      </c>
      <c r="M60" t="s">
        <v>111</v>
      </c>
      <c r="N60" t="s">
        <v>143</v>
      </c>
      <c r="O60">
        <v>1</v>
      </c>
      <c r="P60">
        <v>0</v>
      </c>
      <c r="Q60">
        <v>0</v>
      </c>
    </row>
    <row r="61" spans="1:17" x14ac:dyDescent="0.4">
      <c r="A61" t="s">
        <v>144</v>
      </c>
      <c r="B61" t="s">
        <v>138</v>
      </c>
      <c r="C61" t="s">
        <v>5</v>
      </c>
      <c r="D61" s="28">
        <v>3690000</v>
      </c>
      <c r="E61" t="s">
        <v>6</v>
      </c>
      <c r="F61" s="29">
        <f t="shared" si="2"/>
        <v>0</v>
      </c>
      <c r="G61" s="27">
        <f t="shared" si="0"/>
        <v>3690</v>
      </c>
      <c r="H61" t="s">
        <v>7</v>
      </c>
      <c r="I61" t="s">
        <v>145</v>
      </c>
      <c r="J61" s="26">
        <v>4.54</v>
      </c>
      <c r="K61" s="26">
        <v>4.54</v>
      </c>
      <c r="L61" s="28">
        <v>6368.7</v>
      </c>
      <c r="M61" t="s">
        <v>111</v>
      </c>
      <c r="N61" t="s">
        <v>146</v>
      </c>
      <c r="O61">
        <v>1</v>
      </c>
      <c r="P61">
        <v>0</v>
      </c>
      <c r="Q61">
        <v>0</v>
      </c>
    </row>
    <row r="62" spans="1:17" x14ac:dyDescent="0.4">
      <c r="A62" t="s">
        <v>147</v>
      </c>
      <c r="B62" t="s">
        <v>148</v>
      </c>
      <c r="C62" t="s">
        <v>23</v>
      </c>
      <c r="D62" s="28">
        <v>22000</v>
      </c>
      <c r="E62" t="s">
        <v>6</v>
      </c>
      <c r="F62" s="29">
        <f t="shared" si="2"/>
        <v>0</v>
      </c>
      <c r="G62" s="27">
        <f t="shared" si="0"/>
        <v>22</v>
      </c>
      <c r="H62" t="s">
        <v>7</v>
      </c>
      <c r="I62" t="s">
        <v>149</v>
      </c>
      <c r="J62" s="26">
        <v>1.7999999999999999E-2</v>
      </c>
      <c r="K62" s="26">
        <v>1.7999999999999999E-2</v>
      </c>
      <c r="L62" s="28">
        <v>11.5</v>
      </c>
      <c r="M62" t="s">
        <v>150</v>
      </c>
      <c r="N62" t="s">
        <v>151</v>
      </c>
      <c r="O62">
        <v>1</v>
      </c>
      <c r="P62">
        <v>0</v>
      </c>
      <c r="Q62">
        <v>100</v>
      </c>
    </row>
    <row r="63" spans="1:17" x14ac:dyDescent="0.4">
      <c r="A63" t="s">
        <v>152</v>
      </c>
      <c r="B63" t="s">
        <v>148</v>
      </c>
      <c r="C63" t="s">
        <v>27</v>
      </c>
      <c r="D63" s="28">
        <v>22000</v>
      </c>
      <c r="E63" t="s">
        <v>6</v>
      </c>
      <c r="F63" s="29">
        <f t="shared" si="2"/>
        <v>0</v>
      </c>
      <c r="G63" s="27">
        <f t="shared" si="0"/>
        <v>22</v>
      </c>
      <c r="H63" t="s">
        <v>7</v>
      </c>
      <c r="I63" t="s">
        <v>149</v>
      </c>
      <c r="J63" s="26">
        <v>1.7999999999999999E-2</v>
      </c>
      <c r="K63" s="26">
        <v>1.7999999999999999E-2</v>
      </c>
      <c r="L63" s="28">
        <v>11.5</v>
      </c>
      <c r="M63" t="s">
        <v>150</v>
      </c>
      <c r="N63" t="s">
        <v>153</v>
      </c>
      <c r="O63">
        <v>1</v>
      </c>
      <c r="P63">
        <v>0</v>
      </c>
      <c r="Q63">
        <v>100</v>
      </c>
    </row>
    <row r="64" spans="1:17" x14ac:dyDescent="0.4">
      <c r="A64" t="s">
        <v>154</v>
      </c>
      <c r="B64" t="s">
        <v>155</v>
      </c>
      <c r="C64" t="s">
        <v>5</v>
      </c>
      <c r="D64" s="28">
        <v>242000</v>
      </c>
      <c r="E64" t="s">
        <v>6</v>
      </c>
      <c r="F64" s="29">
        <f t="shared" si="2"/>
        <v>0</v>
      </c>
      <c r="G64" s="27">
        <f t="shared" si="0"/>
        <v>242</v>
      </c>
      <c r="H64" t="s">
        <v>7</v>
      </c>
      <c r="I64" t="s">
        <v>156</v>
      </c>
      <c r="J64" s="26">
        <v>0.19400000000000001</v>
      </c>
      <c r="K64" s="26">
        <v>0.19400000000000001</v>
      </c>
      <c r="L64" s="28">
        <v>650</v>
      </c>
      <c r="M64" t="s">
        <v>9</v>
      </c>
      <c r="N64" t="s">
        <v>157</v>
      </c>
      <c r="O64">
        <v>1</v>
      </c>
      <c r="P64">
        <v>0</v>
      </c>
      <c r="Q64">
        <v>0</v>
      </c>
    </row>
    <row r="65" spans="1:17" x14ac:dyDescent="0.4">
      <c r="A65" t="s">
        <v>158</v>
      </c>
      <c r="B65" t="s">
        <v>155</v>
      </c>
      <c r="C65" t="s">
        <v>5</v>
      </c>
      <c r="D65" s="28">
        <v>239000</v>
      </c>
      <c r="E65" t="s">
        <v>6</v>
      </c>
      <c r="F65" s="29">
        <f t="shared" si="2"/>
        <v>0</v>
      </c>
      <c r="G65" s="27">
        <f t="shared" si="0"/>
        <v>239</v>
      </c>
      <c r="H65" t="s">
        <v>7</v>
      </c>
      <c r="I65" t="s">
        <v>159</v>
      </c>
      <c r="J65" s="26">
        <v>0.20899999999999999</v>
      </c>
      <c r="K65" s="26">
        <v>0.20899999999999999</v>
      </c>
      <c r="L65" s="28">
        <v>518.75</v>
      </c>
      <c r="M65" t="s">
        <v>9</v>
      </c>
      <c r="N65" t="s">
        <v>160</v>
      </c>
      <c r="O65">
        <v>1</v>
      </c>
      <c r="P65">
        <v>0</v>
      </c>
      <c r="Q65">
        <v>0</v>
      </c>
    </row>
    <row r="66" spans="1:17" x14ac:dyDescent="0.4">
      <c r="A66" t="s">
        <v>161</v>
      </c>
      <c r="B66" t="s">
        <v>162</v>
      </c>
      <c r="C66" t="s">
        <v>5</v>
      </c>
      <c r="D66" s="28">
        <v>45000</v>
      </c>
      <c r="E66" t="s">
        <v>6</v>
      </c>
      <c r="F66" s="29">
        <f t="shared" si="2"/>
        <v>0</v>
      </c>
      <c r="G66" s="27">
        <f t="shared" si="0"/>
        <v>45</v>
      </c>
      <c r="H66" t="s">
        <v>7</v>
      </c>
      <c r="I66" t="s">
        <v>163</v>
      </c>
      <c r="J66" s="26">
        <v>4.2999999999999997E-2</v>
      </c>
      <c r="K66" s="26">
        <v>4.2999999999999997E-2</v>
      </c>
      <c r="L66" s="28">
        <v>89.1</v>
      </c>
      <c r="M66" t="s">
        <v>9</v>
      </c>
      <c r="N66" t="s">
        <v>164</v>
      </c>
      <c r="O66">
        <v>1</v>
      </c>
      <c r="P66">
        <v>0</v>
      </c>
      <c r="Q66">
        <v>0</v>
      </c>
    </row>
    <row r="67" spans="1:17" x14ac:dyDescent="0.4">
      <c r="A67" t="s">
        <v>165</v>
      </c>
      <c r="B67" t="s">
        <v>166</v>
      </c>
      <c r="C67" t="s">
        <v>167</v>
      </c>
      <c r="D67" s="28">
        <v>65000</v>
      </c>
      <c r="E67" t="s">
        <v>6</v>
      </c>
      <c r="F67" s="29">
        <f t="shared" si="2"/>
        <v>0</v>
      </c>
      <c r="G67" s="27">
        <f t="shared" si="0"/>
        <v>65</v>
      </c>
      <c r="H67" t="s">
        <v>7</v>
      </c>
      <c r="I67" t="s">
        <v>24</v>
      </c>
      <c r="J67" s="26">
        <v>3.1E-2</v>
      </c>
      <c r="K67" s="26">
        <v>3.1E-2</v>
      </c>
      <c r="L67" s="28">
        <v>10.5</v>
      </c>
      <c r="M67" t="s">
        <v>9</v>
      </c>
      <c r="N67" t="s">
        <v>168</v>
      </c>
      <c r="O67">
        <v>1</v>
      </c>
      <c r="P67">
        <v>0</v>
      </c>
      <c r="Q67">
        <v>0</v>
      </c>
    </row>
    <row r="68" spans="1:17" x14ac:dyDescent="0.4">
      <c r="A68" t="s">
        <v>169</v>
      </c>
      <c r="B68" t="s">
        <v>170</v>
      </c>
      <c r="C68" t="s">
        <v>167</v>
      </c>
      <c r="D68" s="28">
        <v>995000</v>
      </c>
      <c r="E68" t="s">
        <v>6</v>
      </c>
      <c r="F68" s="29">
        <f t="shared" si="2"/>
        <v>0</v>
      </c>
      <c r="G68" s="27">
        <f t="shared" si="0"/>
        <v>995</v>
      </c>
      <c r="H68" t="s">
        <v>2</v>
      </c>
      <c r="I68" t="s">
        <v>171</v>
      </c>
      <c r="J68" s="26">
        <v>0.81</v>
      </c>
      <c r="K68" s="26">
        <v>0.81</v>
      </c>
      <c r="L68" s="28">
        <v>14640</v>
      </c>
      <c r="M68" t="s">
        <v>32</v>
      </c>
      <c r="N68" t="s">
        <v>172</v>
      </c>
      <c r="O68">
        <v>3</v>
      </c>
      <c r="P68">
        <v>0</v>
      </c>
      <c r="Q68">
        <v>0</v>
      </c>
    </row>
    <row r="69" spans="1:17" x14ac:dyDescent="0.4">
      <c r="A69" t="s">
        <v>173</v>
      </c>
      <c r="B69" t="s">
        <v>170</v>
      </c>
      <c r="C69" t="s">
        <v>167</v>
      </c>
      <c r="D69" s="28">
        <v>1189000</v>
      </c>
      <c r="E69" t="s">
        <v>6</v>
      </c>
      <c r="F69" s="29">
        <f t="shared" si="2"/>
        <v>0</v>
      </c>
      <c r="G69" s="27">
        <f t="shared" si="0"/>
        <v>1189</v>
      </c>
      <c r="H69" t="s">
        <v>2</v>
      </c>
      <c r="I69" t="s">
        <v>174</v>
      </c>
      <c r="J69" s="26">
        <v>0.95799999999999996</v>
      </c>
      <c r="K69" s="26">
        <v>0.95799999999999996</v>
      </c>
      <c r="L69" s="28">
        <v>9728</v>
      </c>
      <c r="M69" t="s">
        <v>32</v>
      </c>
      <c r="N69" t="s">
        <v>175</v>
      </c>
      <c r="O69">
        <v>3</v>
      </c>
      <c r="P69">
        <v>0</v>
      </c>
      <c r="Q69">
        <v>0</v>
      </c>
    </row>
    <row r="70" spans="1:17" x14ac:dyDescent="0.4">
      <c r="A70" t="s">
        <v>176</v>
      </c>
      <c r="B70" t="s">
        <v>170</v>
      </c>
      <c r="C70" t="s">
        <v>167</v>
      </c>
      <c r="D70" s="28">
        <v>1318000</v>
      </c>
      <c r="E70" t="s">
        <v>6</v>
      </c>
      <c r="F70" s="29">
        <f t="shared" si="2"/>
        <v>0</v>
      </c>
      <c r="G70" s="27">
        <f t="shared" si="0"/>
        <v>1318</v>
      </c>
      <c r="H70" t="s">
        <v>2</v>
      </c>
      <c r="I70" t="s">
        <v>177</v>
      </c>
      <c r="J70" s="26">
        <v>1.1100000000000001</v>
      </c>
      <c r="K70" s="26">
        <v>1.1100000000000001</v>
      </c>
      <c r="L70" s="28">
        <v>12322</v>
      </c>
      <c r="M70" t="s">
        <v>32</v>
      </c>
      <c r="N70" t="s">
        <v>178</v>
      </c>
      <c r="O70">
        <v>3</v>
      </c>
      <c r="P70">
        <v>0</v>
      </c>
      <c r="Q70">
        <v>0</v>
      </c>
    </row>
    <row r="71" spans="1:17" x14ac:dyDescent="0.4">
      <c r="A71" t="s">
        <v>179</v>
      </c>
      <c r="B71" t="s">
        <v>170</v>
      </c>
      <c r="C71" t="s">
        <v>167</v>
      </c>
      <c r="D71" s="28">
        <v>2025000</v>
      </c>
      <c r="E71" t="s">
        <v>6</v>
      </c>
      <c r="F71" s="29">
        <f t="shared" si="2"/>
        <v>0</v>
      </c>
      <c r="G71" s="27">
        <f t="shared" si="0"/>
        <v>2025</v>
      </c>
      <c r="H71" t="s">
        <v>2</v>
      </c>
      <c r="I71" t="s">
        <v>180</v>
      </c>
      <c r="J71" s="26">
        <v>1.71</v>
      </c>
      <c r="K71" s="26">
        <v>1.71</v>
      </c>
      <c r="L71" s="28">
        <v>19328</v>
      </c>
      <c r="M71" t="s">
        <v>32</v>
      </c>
      <c r="N71" t="s">
        <v>181</v>
      </c>
      <c r="O71">
        <v>3</v>
      </c>
      <c r="P71">
        <v>0</v>
      </c>
      <c r="Q71">
        <v>0</v>
      </c>
    </row>
    <row r="72" spans="1:17" x14ac:dyDescent="0.4">
      <c r="A72" t="s">
        <v>182</v>
      </c>
      <c r="B72" t="s">
        <v>170</v>
      </c>
      <c r="C72" t="s">
        <v>167</v>
      </c>
      <c r="D72" s="28">
        <v>828000</v>
      </c>
      <c r="E72" t="s">
        <v>6</v>
      </c>
      <c r="F72" s="29">
        <f t="shared" si="2"/>
        <v>0</v>
      </c>
      <c r="G72" s="27">
        <f t="shared" si="0"/>
        <v>828</v>
      </c>
      <c r="H72" t="s">
        <v>2</v>
      </c>
      <c r="I72" t="s">
        <v>183</v>
      </c>
      <c r="J72" s="26">
        <v>0.77</v>
      </c>
      <c r="K72" s="26">
        <v>0.77</v>
      </c>
      <c r="L72" s="28">
        <v>4015</v>
      </c>
      <c r="M72" t="s">
        <v>32</v>
      </c>
      <c r="N72" t="s">
        <v>184</v>
      </c>
      <c r="O72">
        <v>3</v>
      </c>
      <c r="P72">
        <v>0</v>
      </c>
      <c r="Q72">
        <v>0</v>
      </c>
    </row>
    <row r="73" spans="1:17" x14ac:dyDescent="0.4">
      <c r="A73" t="s">
        <v>185</v>
      </c>
      <c r="B73" t="s">
        <v>186</v>
      </c>
      <c r="C73" t="s">
        <v>167</v>
      </c>
      <c r="D73" s="28">
        <v>63000</v>
      </c>
      <c r="E73" t="s">
        <v>6</v>
      </c>
      <c r="F73" s="29">
        <f t="shared" si="2"/>
        <v>0</v>
      </c>
      <c r="G73" s="27">
        <f t="shared" si="0"/>
        <v>63</v>
      </c>
      <c r="H73" t="s">
        <v>7</v>
      </c>
      <c r="I73" t="s">
        <v>133</v>
      </c>
      <c r="J73" s="26">
        <v>2.7E-2</v>
      </c>
      <c r="K73" s="26">
        <v>2.7E-2</v>
      </c>
      <c r="L73" s="28">
        <v>15</v>
      </c>
      <c r="M73" t="s">
        <v>9</v>
      </c>
      <c r="N73" t="s">
        <v>187</v>
      </c>
      <c r="O73">
        <v>1</v>
      </c>
      <c r="P73">
        <v>0</v>
      </c>
      <c r="Q73">
        <v>0</v>
      </c>
    </row>
    <row r="74" spans="1:17" x14ac:dyDescent="0.4">
      <c r="A74" t="s">
        <v>188</v>
      </c>
      <c r="B74" t="s">
        <v>189</v>
      </c>
      <c r="C74" t="s">
        <v>167</v>
      </c>
      <c r="D74" s="28">
        <v>57000</v>
      </c>
      <c r="E74" t="s">
        <v>6</v>
      </c>
      <c r="F74" s="29">
        <f t="shared" si="2"/>
        <v>0</v>
      </c>
      <c r="G74" s="27">
        <f t="shared" si="0"/>
        <v>57</v>
      </c>
      <c r="H74" t="s">
        <v>7</v>
      </c>
      <c r="I74" t="s">
        <v>149</v>
      </c>
      <c r="J74" s="26">
        <v>1.7999999999999999E-2</v>
      </c>
      <c r="K74" s="26">
        <v>1.7999999999999999E-2</v>
      </c>
      <c r="L74" s="28">
        <v>11.5</v>
      </c>
      <c r="M74" t="s">
        <v>9</v>
      </c>
      <c r="N74" t="s">
        <v>190</v>
      </c>
      <c r="O74">
        <v>1</v>
      </c>
      <c r="P74">
        <v>0</v>
      </c>
      <c r="Q74">
        <v>0</v>
      </c>
    </row>
    <row r="75" spans="1:17" x14ac:dyDescent="0.4">
      <c r="A75" t="s">
        <v>191</v>
      </c>
      <c r="B75" t="s">
        <v>192</v>
      </c>
      <c r="C75" t="s">
        <v>167</v>
      </c>
      <c r="D75" s="28">
        <v>108000</v>
      </c>
      <c r="E75" t="s">
        <v>6</v>
      </c>
      <c r="F75" s="29">
        <f t="shared" si="2"/>
        <v>0</v>
      </c>
      <c r="G75" s="27">
        <f t="shared" si="0"/>
        <v>108</v>
      </c>
      <c r="H75" t="s">
        <v>7</v>
      </c>
      <c r="I75" t="s">
        <v>193</v>
      </c>
      <c r="J75" s="26">
        <v>4.2999999999999997E-2</v>
      </c>
      <c r="K75" s="26">
        <v>4.2999999999999997E-2</v>
      </c>
      <c r="L75" s="28">
        <v>89.1</v>
      </c>
      <c r="M75" t="s">
        <v>9</v>
      </c>
      <c r="N75" t="s">
        <v>194</v>
      </c>
      <c r="O75">
        <v>1</v>
      </c>
      <c r="P75">
        <v>0</v>
      </c>
      <c r="Q75">
        <v>0</v>
      </c>
    </row>
  </sheetData>
  <mergeCells count="14">
    <mergeCell ref="A7:C7"/>
    <mergeCell ref="D7:K7"/>
    <mergeCell ref="M7:N7"/>
    <mergeCell ref="O7:Q7"/>
    <mergeCell ref="A9:A12"/>
    <mergeCell ref="D9:K10"/>
    <mergeCell ref="D6:K6"/>
    <mergeCell ref="M6:N6"/>
    <mergeCell ref="O6:Q6"/>
    <mergeCell ref="D2:K3"/>
    <mergeCell ref="D4:K4"/>
    <mergeCell ref="D5:K5"/>
    <mergeCell ref="M5:N5"/>
    <mergeCell ref="O5:Q5"/>
  </mergeCells>
  <conditionalFormatting sqref="M16:O16">
    <cfRule type="duplicateValues" dxfId="1" priority="2"/>
  </conditionalFormatting>
  <conditionalFormatting sqref="N1:N12">
    <cfRule type="duplicateValues" dxfId="0" priority="1"/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B19" sqref="B19"/>
    </sheetView>
  </sheetViews>
  <sheetFormatPr defaultRowHeight="14.6" x14ac:dyDescent="0.4"/>
  <cols>
    <col min="2" max="2" width="67.69140625" customWidth="1"/>
  </cols>
  <sheetData>
    <row r="2" spans="1:2" x14ac:dyDescent="0.4">
      <c r="B2" t="s">
        <v>236</v>
      </c>
    </row>
    <row r="4" spans="1:2" x14ac:dyDescent="0.4">
      <c r="A4" t="s">
        <v>224</v>
      </c>
      <c r="B4" t="s">
        <v>230</v>
      </c>
    </row>
    <row r="5" spans="1:2" x14ac:dyDescent="0.4">
      <c r="A5" t="s">
        <v>225</v>
      </c>
      <c r="B5" t="s">
        <v>231</v>
      </c>
    </row>
    <row r="6" spans="1:2" x14ac:dyDescent="0.4">
      <c r="A6" t="s">
        <v>226</v>
      </c>
      <c r="B6" t="s">
        <v>232</v>
      </c>
    </row>
    <row r="7" spans="1:2" x14ac:dyDescent="0.4">
      <c r="A7" t="s">
        <v>227</v>
      </c>
      <c r="B7" t="s">
        <v>233</v>
      </c>
    </row>
    <row r="8" spans="1:2" x14ac:dyDescent="0.4">
      <c r="A8" t="s">
        <v>228</v>
      </c>
      <c r="B8" t="s">
        <v>234</v>
      </c>
    </row>
    <row r="9" spans="1:2" x14ac:dyDescent="0.4">
      <c r="A9" t="s">
        <v>229</v>
      </c>
      <c r="B9" t="s">
        <v>235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Ceník KOPOS</vt:lpstr>
      <vt:lpstr>povrchové úpravy</vt:lpstr>
      <vt:lpstr>ELINSTAL</vt:lpstr>
      <vt:lpstr>CHRANICKY</vt:lpstr>
      <vt:lpstr>KNS</vt:lpstr>
      <vt:lpstr>NARADI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Volejník Ing. Vlastimil</dc:creator>
  <cp:lastModifiedBy>Vrzáček Jan</cp:lastModifiedBy>
  <dcterms:created xsi:type="dcterms:W3CDTF">2024-06-10T10:29:17Z</dcterms:created>
  <dcterms:modified xsi:type="dcterms:W3CDTF">2024-06-11T09:14:37Z</dcterms:modified>
</cp:coreProperties>
</file>